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Facturier devis gestion stock\"/>
    </mc:Choice>
  </mc:AlternateContent>
  <bookViews>
    <workbookView xWindow="0" yWindow="0" windowWidth="24000" windowHeight="9735"/>
  </bookViews>
  <sheets>
    <sheet name="BASE PRODUITS" sheetId="2" r:id="rId1"/>
    <sheet name="JOURNAL STOCKS" sheetId="1" r:id="rId2"/>
    <sheet name="ETAT DES STOCKS" sheetId="3" r:id="rId3"/>
  </sheets>
  <definedNames>
    <definedName name="_xlnm.Print_Area" localSheetId="0">'BASE PRODUITS'!$A$1:$E$155</definedName>
    <definedName name="_xlnm.Print_Area" localSheetId="2">'ETAT DES STOCKS'!$A$1:$F$155</definedName>
    <definedName name="_xlnm.Print_Area" localSheetId="1">'JOURNAL STOCKS'!$A$1:$F$199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67" i="3"/>
  <c r="E67" i="3"/>
  <c r="F67" i="3"/>
  <c r="D68" i="3"/>
  <c r="E68" i="3"/>
  <c r="F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F81" i="3"/>
  <c r="D82" i="3"/>
  <c r="E82" i="3"/>
  <c r="F82" i="3"/>
  <c r="D83" i="3"/>
  <c r="E83" i="3"/>
  <c r="F83" i="3"/>
  <c r="D84" i="3"/>
  <c r="E84" i="3"/>
  <c r="F84" i="3"/>
  <c r="D85" i="3"/>
  <c r="E85" i="3"/>
  <c r="F85" i="3"/>
  <c r="D86" i="3"/>
  <c r="E86" i="3"/>
  <c r="F86" i="3"/>
  <c r="D87" i="3"/>
  <c r="E87" i="3"/>
  <c r="F87" i="3"/>
  <c r="D88" i="3"/>
  <c r="E88" i="3"/>
  <c r="F88" i="3"/>
  <c r="D89" i="3"/>
  <c r="E89" i="3"/>
  <c r="F89" i="3"/>
  <c r="D90" i="3"/>
  <c r="E90" i="3"/>
  <c r="F90" i="3"/>
  <c r="D91" i="3"/>
  <c r="E91" i="3"/>
  <c r="F91" i="3"/>
  <c r="D92" i="3"/>
  <c r="E92" i="3"/>
  <c r="F92" i="3"/>
  <c r="D93" i="3"/>
  <c r="E93" i="3"/>
  <c r="F93" i="3"/>
  <c r="D94" i="3"/>
  <c r="E94" i="3"/>
  <c r="F94" i="3"/>
  <c r="D95" i="3"/>
  <c r="E95" i="3"/>
  <c r="F95" i="3"/>
  <c r="D96" i="3"/>
  <c r="E96" i="3"/>
  <c r="F96" i="3"/>
  <c r="D97" i="3"/>
  <c r="E97" i="3"/>
  <c r="F97" i="3"/>
  <c r="D98" i="3"/>
  <c r="E98" i="3"/>
  <c r="F98" i="3"/>
  <c r="D99" i="3"/>
  <c r="E99" i="3"/>
  <c r="F99" i="3"/>
  <c r="D100" i="3"/>
  <c r="E100" i="3"/>
  <c r="F100" i="3"/>
  <c r="D101" i="3"/>
  <c r="E101" i="3"/>
  <c r="F101" i="3"/>
  <c r="D102" i="3"/>
  <c r="E102" i="3"/>
  <c r="F102" i="3"/>
  <c r="D103" i="3"/>
  <c r="E103" i="3"/>
  <c r="F103" i="3"/>
  <c r="D104" i="3"/>
  <c r="E104" i="3"/>
  <c r="F104" i="3"/>
  <c r="D105" i="3"/>
  <c r="E105" i="3"/>
  <c r="F105" i="3"/>
  <c r="D106" i="3"/>
  <c r="E106" i="3"/>
  <c r="F106" i="3"/>
  <c r="D107" i="3"/>
  <c r="E107" i="3"/>
  <c r="F107" i="3"/>
  <c r="D108" i="3"/>
  <c r="E108" i="3"/>
  <c r="F108" i="3"/>
  <c r="D109" i="3"/>
  <c r="E109" i="3"/>
  <c r="F109" i="3"/>
  <c r="D110" i="3"/>
  <c r="E110" i="3"/>
  <c r="F110" i="3"/>
  <c r="D111" i="3"/>
  <c r="E111" i="3"/>
  <c r="F111" i="3"/>
  <c r="D112" i="3"/>
  <c r="E112" i="3"/>
  <c r="F112" i="3"/>
  <c r="D113" i="3"/>
  <c r="E113" i="3"/>
  <c r="F113" i="3"/>
  <c r="D114" i="3"/>
  <c r="E114" i="3"/>
  <c r="F114" i="3"/>
  <c r="D115" i="3"/>
  <c r="E115" i="3"/>
  <c r="F115" i="3"/>
  <c r="D116" i="3"/>
  <c r="E116" i="3"/>
  <c r="F116" i="3"/>
  <c r="D117" i="3"/>
  <c r="E117" i="3"/>
  <c r="F117" i="3"/>
  <c r="D118" i="3"/>
  <c r="E118" i="3"/>
  <c r="F118" i="3"/>
  <c r="D119" i="3"/>
  <c r="E119" i="3"/>
  <c r="F119" i="3"/>
  <c r="D120" i="3"/>
  <c r="E120" i="3"/>
  <c r="F120" i="3"/>
  <c r="D121" i="3"/>
  <c r="E121" i="3"/>
  <c r="F121" i="3"/>
  <c r="D122" i="3"/>
  <c r="E122" i="3"/>
  <c r="F122" i="3"/>
  <c r="D123" i="3"/>
  <c r="E123" i="3"/>
  <c r="F123" i="3"/>
  <c r="D124" i="3"/>
  <c r="E124" i="3"/>
  <c r="F124" i="3"/>
  <c r="D125" i="3"/>
  <c r="E125" i="3"/>
  <c r="F125" i="3"/>
  <c r="D126" i="3"/>
  <c r="E126" i="3"/>
  <c r="F126" i="3"/>
  <c r="D127" i="3"/>
  <c r="E127" i="3"/>
  <c r="F127" i="3"/>
  <c r="D128" i="3"/>
  <c r="E128" i="3"/>
  <c r="F128" i="3"/>
  <c r="D129" i="3"/>
  <c r="E129" i="3"/>
  <c r="F129" i="3"/>
  <c r="D130" i="3"/>
  <c r="E130" i="3"/>
  <c r="F130" i="3"/>
  <c r="D131" i="3"/>
  <c r="E131" i="3"/>
  <c r="F131" i="3"/>
  <c r="D132" i="3"/>
  <c r="E132" i="3"/>
  <c r="F132" i="3"/>
  <c r="D133" i="3"/>
  <c r="E133" i="3"/>
  <c r="F133" i="3"/>
  <c r="D134" i="3"/>
  <c r="E134" i="3"/>
  <c r="F134" i="3"/>
  <c r="D135" i="3"/>
  <c r="E135" i="3"/>
  <c r="F135" i="3"/>
  <c r="D136" i="3"/>
  <c r="E136" i="3"/>
  <c r="F136" i="3"/>
  <c r="D137" i="3"/>
  <c r="E137" i="3"/>
  <c r="F137" i="3"/>
  <c r="D138" i="3"/>
  <c r="E138" i="3"/>
  <c r="F138" i="3"/>
  <c r="D139" i="3"/>
  <c r="E139" i="3"/>
  <c r="F139" i="3"/>
  <c r="D140" i="3"/>
  <c r="E140" i="3"/>
  <c r="F140" i="3"/>
  <c r="D141" i="3"/>
  <c r="E141" i="3"/>
  <c r="F141" i="3"/>
  <c r="D142" i="3"/>
  <c r="E142" i="3"/>
  <c r="F142" i="3"/>
  <c r="D143" i="3"/>
  <c r="E143" i="3"/>
  <c r="F143" i="3"/>
  <c r="D144" i="3"/>
  <c r="E144" i="3"/>
  <c r="F144" i="3"/>
  <c r="D145" i="3"/>
  <c r="E145" i="3"/>
  <c r="F145" i="3"/>
  <c r="D146" i="3"/>
  <c r="E146" i="3"/>
  <c r="F146" i="3"/>
  <c r="D147" i="3"/>
  <c r="E147" i="3"/>
  <c r="F147" i="3"/>
  <c r="D148" i="3"/>
  <c r="E148" i="3"/>
  <c r="F148" i="3"/>
  <c r="D149" i="3"/>
  <c r="E149" i="3"/>
  <c r="F149" i="3"/>
  <c r="D150" i="3"/>
  <c r="E150" i="3"/>
  <c r="F150" i="3"/>
  <c r="D151" i="3"/>
  <c r="E151" i="3"/>
  <c r="F151" i="3"/>
  <c r="D152" i="3"/>
  <c r="E152" i="3"/>
  <c r="F152" i="3"/>
  <c r="D153" i="3"/>
  <c r="E153" i="3"/>
  <c r="F153" i="3"/>
  <c r="D154" i="3"/>
  <c r="E154" i="3"/>
  <c r="F154" i="3"/>
  <c r="D155" i="3"/>
  <c r="E155" i="3"/>
  <c r="F155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6" i="3"/>
  <c r="E6" i="3"/>
  <c r="F6" i="3"/>
  <c r="C1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B6" i="3"/>
  <c r="A6" i="3"/>
</calcChain>
</file>

<file path=xl/sharedStrings.xml><?xml version="1.0" encoding="utf-8"?>
<sst xmlns="http://schemas.openxmlformats.org/spreadsheetml/2006/main" count="181" uniqueCount="175">
  <si>
    <t>Journal des entrées et sorties de stock</t>
  </si>
  <si>
    <t>Base produits</t>
  </si>
  <si>
    <t>Saisir dans les cases vertes uniquement</t>
  </si>
  <si>
    <t>Ne pas intercaler de ligne ; ne pas laisser de ligne vierge</t>
  </si>
  <si>
    <t>Référence produit</t>
  </si>
  <si>
    <t>Description</t>
  </si>
  <si>
    <t>P0001</t>
  </si>
  <si>
    <t>Boîte de conserve thon</t>
  </si>
  <si>
    <t>P0002</t>
  </si>
  <si>
    <t>Lot de 6 boites de conserve thon</t>
  </si>
  <si>
    <t>P0003</t>
  </si>
  <si>
    <t>Lot de 40 boites de conserve thon</t>
  </si>
  <si>
    <t>P0004</t>
  </si>
  <si>
    <t>Anchois boite de 6</t>
  </si>
  <si>
    <t>P0005</t>
  </si>
  <si>
    <t>Anchoiade boite</t>
  </si>
  <si>
    <t>P0006</t>
  </si>
  <si>
    <t>Anchois carton</t>
  </si>
  <si>
    <t>P0007</t>
  </si>
  <si>
    <t>Soupe de la mer</t>
  </si>
  <si>
    <t>P0008</t>
  </si>
  <si>
    <t>Soupe de la mer 6 bouteilles</t>
  </si>
  <si>
    <t>P0009</t>
  </si>
  <si>
    <t>P0010</t>
  </si>
  <si>
    <t>P0011</t>
  </si>
  <si>
    <t>P0012</t>
  </si>
  <si>
    <t>P0013</t>
  </si>
  <si>
    <t>P0014</t>
  </si>
  <si>
    <t>P0015</t>
  </si>
  <si>
    <t>P0016</t>
  </si>
  <si>
    <t>P0017</t>
  </si>
  <si>
    <t>P0018</t>
  </si>
  <si>
    <t>P0019</t>
  </si>
  <si>
    <t>P0020</t>
  </si>
  <si>
    <t>P0021</t>
  </si>
  <si>
    <t>P0022</t>
  </si>
  <si>
    <t>P0023</t>
  </si>
  <si>
    <t>P0024</t>
  </si>
  <si>
    <t>P0025</t>
  </si>
  <si>
    <t>P0026</t>
  </si>
  <si>
    <t>P0027</t>
  </si>
  <si>
    <t>P0028</t>
  </si>
  <si>
    <t>P0029</t>
  </si>
  <si>
    <t>P0030</t>
  </si>
  <si>
    <t>P0031</t>
  </si>
  <si>
    <t>P0032</t>
  </si>
  <si>
    <t>P0033</t>
  </si>
  <si>
    <t>P0034</t>
  </si>
  <si>
    <t>P0035</t>
  </si>
  <si>
    <t>P0036</t>
  </si>
  <si>
    <t>P0037</t>
  </si>
  <si>
    <t>P0038</t>
  </si>
  <si>
    <t>P0039</t>
  </si>
  <si>
    <t>P0040</t>
  </si>
  <si>
    <t>P0041</t>
  </si>
  <si>
    <t>P0042</t>
  </si>
  <si>
    <t>P0043</t>
  </si>
  <si>
    <t>P0044</t>
  </si>
  <si>
    <t>P0045</t>
  </si>
  <si>
    <t>P0046</t>
  </si>
  <si>
    <t>P0047</t>
  </si>
  <si>
    <t>P0048</t>
  </si>
  <si>
    <t>P0049</t>
  </si>
  <si>
    <t>P0050</t>
  </si>
  <si>
    <t>P0051</t>
  </si>
  <si>
    <t>P0052</t>
  </si>
  <si>
    <t>P0053</t>
  </si>
  <si>
    <t>P0054</t>
  </si>
  <si>
    <t>P0055</t>
  </si>
  <si>
    <t>P0056</t>
  </si>
  <si>
    <t>P0057</t>
  </si>
  <si>
    <t>P0058</t>
  </si>
  <si>
    <t>P0059</t>
  </si>
  <si>
    <t>P0060</t>
  </si>
  <si>
    <t>P0061</t>
  </si>
  <si>
    <t>P0062</t>
  </si>
  <si>
    <t>P0063</t>
  </si>
  <si>
    <t>P0064</t>
  </si>
  <si>
    <t>P0065</t>
  </si>
  <si>
    <t>P0066</t>
  </si>
  <si>
    <t>P0067</t>
  </si>
  <si>
    <t>P0068</t>
  </si>
  <si>
    <t>P0069</t>
  </si>
  <si>
    <t>P0070</t>
  </si>
  <si>
    <t>P0071</t>
  </si>
  <si>
    <t>P0072</t>
  </si>
  <si>
    <t>P0073</t>
  </si>
  <si>
    <t>P0074</t>
  </si>
  <si>
    <t>P0075</t>
  </si>
  <si>
    <t>P0076</t>
  </si>
  <si>
    <t>P0077</t>
  </si>
  <si>
    <t>P0078</t>
  </si>
  <si>
    <t>P0079</t>
  </si>
  <si>
    <t>P0080</t>
  </si>
  <si>
    <t>P0081</t>
  </si>
  <si>
    <t>P0082</t>
  </si>
  <si>
    <t>P0083</t>
  </si>
  <si>
    <t>P0084</t>
  </si>
  <si>
    <t>P0085</t>
  </si>
  <si>
    <t>P0086</t>
  </si>
  <si>
    <t>P0087</t>
  </si>
  <si>
    <t>P0088</t>
  </si>
  <si>
    <t>P0089</t>
  </si>
  <si>
    <t>P0090</t>
  </si>
  <si>
    <t>P0091</t>
  </si>
  <si>
    <t>P0092</t>
  </si>
  <si>
    <t>P0093</t>
  </si>
  <si>
    <t>P0094</t>
  </si>
  <si>
    <t>P0095</t>
  </si>
  <si>
    <t>P0096</t>
  </si>
  <si>
    <t>P0097</t>
  </si>
  <si>
    <t>P0098</t>
  </si>
  <si>
    <t>P0099</t>
  </si>
  <si>
    <t>P0100</t>
  </si>
  <si>
    <t>P0101</t>
  </si>
  <si>
    <t>P0102</t>
  </si>
  <si>
    <t>P0103</t>
  </si>
  <si>
    <t>P0104</t>
  </si>
  <si>
    <t>P0105</t>
  </si>
  <si>
    <t>P0106</t>
  </si>
  <si>
    <t>P0107</t>
  </si>
  <si>
    <t>P0108</t>
  </si>
  <si>
    <t>P0109</t>
  </si>
  <si>
    <t>P0110</t>
  </si>
  <si>
    <t>P0111</t>
  </si>
  <si>
    <t>P0112</t>
  </si>
  <si>
    <t>P0113</t>
  </si>
  <si>
    <t>P0114</t>
  </si>
  <si>
    <t>P0115</t>
  </si>
  <si>
    <t>P0116</t>
  </si>
  <si>
    <t>P0117</t>
  </si>
  <si>
    <t>P0118</t>
  </si>
  <si>
    <t>P0119</t>
  </si>
  <si>
    <t>P0120</t>
  </si>
  <si>
    <t>P0121</t>
  </si>
  <si>
    <t>P0122</t>
  </si>
  <si>
    <t>P0123</t>
  </si>
  <si>
    <t>P0124</t>
  </si>
  <si>
    <t>P0125</t>
  </si>
  <si>
    <t>P0126</t>
  </si>
  <si>
    <t>P0127</t>
  </si>
  <si>
    <t>P0128</t>
  </si>
  <si>
    <t>P0129</t>
  </si>
  <si>
    <t>P0130</t>
  </si>
  <si>
    <t>P0131</t>
  </si>
  <si>
    <t>P0132</t>
  </si>
  <si>
    <t>P0133</t>
  </si>
  <si>
    <t>P0134</t>
  </si>
  <si>
    <t>P0135</t>
  </si>
  <si>
    <t>P0136</t>
  </si>
  <si>
    <t>P0137</t>
  </si>
  <si>
    <t>P0138</t>
  </si>
  <si>
    <t>P0139</t>
  </si>
  <si>
    <t>P0140</t>
  </si>
  <si>
    <t>P0141</t>
  </si>
  <si>
    <t>P0142</t>
  </si>
  <si>
    <t>P0143</t>
  </si>
  <si>
    <t>P0144</t>
  </si>
  <si>
    <t>P0145</t>
  </si>
  <si>
    <t>P0146</t>
  </si>
  <si>
    <t>P0147</t>
  </si>
  <si>
    <t>P0148</t>
  </si>
  <si>
    <t>P0149</t>
  </si>
  <si>
    <t>P0150</t>
  </si>
  <si>
    <t>Stock initial</t>
  </si>
  <si>
    <t>Entrées</t>
  </si>
  <si>
    <t>Stock Final</t>
  </si>
  <si>
    <r>
      <rPr>
        <b/>
        <sz val="12"/>
        <color theme="1"/>
        <rFont val="Calibri"/>
        <family val="2"/>
        <scheme val="minor"/>
      </rPr>
      <t>Sorties</t>
    </r>
    <r>
      <rPr>
        <b/>
        <sz val="9"/>
        <color theme="1"/>
        <rFont val="Calibri"/>
        <family val="2"/>
        <scheme val="minor"/>
      </rPr>
      <t xml:space="preserve"> (y compris pertes et casse)</t>
    </r>
  </si>
  <si>
    <t>Rappel description produit</t>
  </si>
  <si>
    <t>Etat des stocks à jour au :</t>
  </si>
  <si>
    <t>Somme des entrées</t>
  </si>
  <si>
    <t>Somme des sorties</t>
  </si>
  <si>
    <r>
      <t xml:space="preserve">Date du mouvement </t>
    </r>
    <r>
      <rPr>
        <i/>
        <sz val="12"/>
        <color theme="1"/>
        <rFont val="Calibri"/>
        <family val="2"/>
        <scheme val="minor"/>
      </rPr>
      <t>(Ctrl + touche ;)</t>
    </r>
  </si>
  <si>
    <r>
      <t xml:space="preserve">Le code de déverrouillage de ce document est </t>
    </r>
    <r>
      <rPr>
        <b/>
        <i/>
        <sz val="11"/>
        <color rgb="FFFF0000"/>
        <rFont val="Calibri"/>
        <family val="2"/>
        <scheme val="minor"/>
      </rPr>
      <t>wikicrea45</t>
    </r>
  </si>
  <si>
    <t>Choisir référence du produit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</si>
</sst>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5" xfId="0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5" fillId="0" borderId="0" xfId="0" applyFont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horizontal="left" vertical="center" indent="1"/>
    </xf>
    <xf numFmtId="0" fontId="4" fillId="0" borderId="0" xfId="0" applyFont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/>
    <xf numFmtId="14" fontId="4" fillId="0" borderId="0" xfId="0" applyNumberFormat="1" applyFont="1" applyProtection="1"/>
    <xf numFmtId="0" fontId="1" fillId="0" borderId="0" xfId="0" applyFont="1" applyProtection="1"/>
    <xf numFmtId="0" fontId="2" fillId="2" borderId="4" xfId="0" applyFont="1" applyFill="1" applyBorder="1" applyAlignment="1" applyProtection="1">
      <alignment horizontal="right" vertical="center" wrapText="1"/>
    </xf>
    <xf numFmtId="0" fontId="0" fillId="0" borderId="5" xfId="0" applyBorder="1" applyProtection="1"/>
    <xf numFmtId="0" fontId="1" fillId="0" borderId="5" xfId="0" applyFont="1" applyBorder="1" applyProtection="1"/>
    <xf numFmtId="0" fontId="0" fillId="0" borderId="6" xfId="0" applyBorder="1" applyProtection="1"/>
    <xf numFmtId="0" fontId="1" fillId="0" borderId="6" xfId="0" applyFont="1" applyBorder="1" applyProtection="1"/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14" fontId="0" fillId="3" borderId="2" xfId="0" applyNumberFormat="1" applyFill="1" applyBorder="1" applyAlignment="1" applyProtection="1">
      <alignment horizontal="left"/>
      <protection locked="0"/>
    </xf>
    <xf numFmtId="0" fontId="8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142875</xdr:rowOff>
    </xdr:from>
    <xdr:to>
      <xdr:col>5</xdr:col>
      <xdr:colOff>123825</xdr:colOff>
      <xdr:row>2</xdr:row>
      <xdr:rowOff>88688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142875"/>
          <a:ext cx="1666875" cy="450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57150</xdr:rowOff>
    </xdr:from>
    <xdr:to>
      <xdr:col>5</xdr:col>
      <xdr:colOff>57150</xdr:colOff>
      <xdr:row>1</xdr:row>
      <xdr:rowOff>212513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57150"/>
          <a:ext cx="1666875" cy="4506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47626</xdr:rowOff>
    </xdr:from>
    <xdr:to>
      <xdr:col>6</xdr:col>
      <xdr:colOff>0</xdr:colOff>
      <xdr:row>1</xdr:row>
      <xdr:rowOff>202989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47626"/>
          <a:ext cx="1666875" cy="450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5"/>
  <sheetViews>
    <sheetView showGridLines="0" tabSelected="1" workbookViewId="0">
      <selection activeCell="B6" sqref="B6"/>
    </sheetView>
  </sheetViews>
  <sheetFormatPr baseColWidth="10" defaultRowHeight="15" x14ac:dyDescent="0.25"/>
  <cols>
    <col min="1" max="1" width="21.28515625" style="3" customWidth="1"/>
    <col min="2" max="2" width="42.5703125" style="3" customWidth="1"/>
    <col min="3" max="16384" width="11.42578125" style="3"/>
  </cols>
  <sheetData>
    <row r="1" spans="1:7" ht="21" x14ac:dyDescent="0.25">
      <c r="A1" s="2" t="s">
        <v>1</v>
      </c>
    </row>
    <row r="2" spans="1:7" ht="18.75" x14ac:dyDescent="0.25">
      <c r="A2" s="4" t="s">
        <v>2</v>
      </c>
      <c r="G2" s="23" t="s">
        <v>173</v>
      </c>
    </row>
    <row r="3" spans="1:7" ht="18.75" x14ac:dyDescent="0.25">
      <c r="A3" s="4" t="s">
        <v>3</v>
      </c>
    </row>
    <row r="4" spans="1:7" ht="18.75" x14ac:dyDescent="0.25">
      <c r="A4" s="4"/>
    </row>
    <row r="5" spans="1:7" ht="15.75" x14ac:dyDescent="0.25">
      <c r="A5" s="5" t="s">
        <v>4</v>
      </c>
      <c r="B5" s="6" t="s">
        <v>5</v>
      </c>
    </row>
    <row r="6" spans="1:7" x14ac:dyDescent="0.25">
      <c r="A6" s="7" t="s">
        <v>6</v>
      </c>
      <c r="B6" s="1" t="s">
        <v>7</v>
      </c>
    </row>
    <row r="7" spans="1:7" x14ac:dyDescent="0.25">
      <c r="A7" s="7" t="s">
        <v>8</v>
      </c>
      <c r="B7" s="1" t="s">
        <v>9</v>
      </c>
    </row>
    <row r="8" spans="1:7" x14ac:dyDescent="0.25">
      <c r="A8" s="7" t="s">
        <v>10</v>
      </c>
      <c r="B8" s="1" t="s">
        <v>11</v>
      </c>
    </row>
    <row r="9" spans="1:7" x14ac:dyDescent="0.25">
      <c r="A9" s="7" t="s">
        <v>12</v>
      </c>
      <c r="B9" s="1" t="s">
        <v>13</v>
      </c>
    </row>
    <row r="10" spans="1:7" x14ac:dyDescent="0.25">
      <c r="A10" s="7" t="s">
        <v>14</v>
      </c>
      <c r="B10" s="1" t="s">
        <v>15</v>
      </c>
    </row>
    <row r="11" spans="1:7" x14ac:dyDescent="0.25">
      <c r="A11" s="7" t="s">
        <v>16</v>
      </c>
      <c r="B11" s="1" t="s">
        <v>17</v>
      </c>
    </row>
    <row r="12" spans="1:7" x14ac:dyDescent="0.25">
      <c r="A12" s="7" t="s">
        <v>18</v>
      </c>
      <c r="B12" s="1" t="s">
        <v>19</v>
      </c>
    </row>
    <row r="13" spans="1:7" x14ac:dyDescent="0.25">
      <c r="A13" s="7" t="s">
        <v>20</v>
      </c>
      <c r="B13" s="1" t="s">
        <v>21</v>
      </c>
    </row>
    <row r="14" spans="1:7" x14ac:dyDescent="0.25">
      <c r="A14" s="7" t="s">
        <v>22</v>
      </c>
      <c r="B14" s="1"/>
    </row>
    <row r="15" spans="1:7" x14ac:dyDescent="0.25">
      <c r="A15" s="7" t="s">
        <v>23</v>
      </c>
      <c r="B15" s="1"/>
    </row>
    <row r="16" spans="1:7" x14ac:dyDescent="0.25">
      <c r="A16" s="7" t="s">
        <v>24</v>
      </c>
      <c r="B16" s="1"/>
    </row>
    <row r="17" spans="1:2" x14ac:dyDescent="0.25">
      <c r="A17" s="7" t="s">
        <v>25</v>
      </c>
      <c r="B17" s="1"/>
    </row>
    <row r="18" spans="1:2" x14ac:dyDescent="0.25">
      <c r="A18" s="7" t="s">
        <v>26</v>
      </c>
      <c r="B18" s="1"/>
    </row>
    <row r="19" spans="1:2" x14ac:dyDescent="0.25">
      <c r="A19" s="7" t="s">
        <v>27</v>
      </c>
      <c r="B19" s="1"/>
    </row>
    <row r="20" spans="1:2" x14ac:dyDescent="0.25">
      <c r="A20" s="7" t="s">
        <v>28</v>
      </c>
      <c r="B20" s="1"/>
    </row>
    <row r="21" spans="1:2" x14ac:dyDescent="0.25">
      <c r="A21" s="7" t="s">
        <v>29</v>
      </c>
      <c r="B21" s="1"/>
    </row>
    <row r="22" spans="1:2" x14ac:dyDescent="0.25">
      <c r="A22" s="7" t="s">
        <v>30</v>
      </c>
      <c r="B22" s="1"/>
    </row>
    <row r="23" spans="1:2" x14ac:dyDescent="0.25">
      <c r="A23" s="7" t="s">
        <v>31</v>
      </c>
      <c r="B23" s="1"/>
    </row>
    <row r="24" spans="1:2" x14ac:dyDescent="0.25">
      <c r="A24" s="7" t="s">
        <v>32</v>
      </c>
      <c r="B24" s="1"/>
    </row>
    <row r="25" spans="1:2" x14ac:dyDescent="0.25">
      <c r="A25" s="7" t="s">
        <v>33</v>
      </c>
      <c r="B25" s="1"/>
    </row>
    <row r="26" spans="1:2" x14ac:dyDescent="0.25">
      <c r="A26" s="7" t="s">
        <v>34</v>
      </c>
      <c r="B26" s="1"/>
    </row>
    <row r="27" spans="1:2" x14ac:dyDescent="0.25">
      <c r="A27" s="7" t="s">
        <v>35</v>
      </c>
      <c r="B27" s="1"/>
    </row>
    <row r="28" spans="1:2" x14ac:dyDescent="0.25">
      <c r="A28" s="7" t="s">
        <v>36</v>
      </c>
      <c r="B28" s="1"/>
    </row>
    <row r="29" spans="1:2" x14ac:dyDescent="0.25">
      <c r="A29" s="7" t="s">
        <v>37</v>
      </c>
      <c r="B29" s="1"/>
    </row>
    <row r="30" spans="1:2" x14ac:dyDescent="0.25">
      <c r="A30" s="7" t="s">
        <v>38</v>
      </c>
      <c r="B30" s="1"/>
    </row>
    <row r="31" spans="1:2" x14ac:dyDescent="0.25">
      <c r="A31" s="7" t="s">
        <v>39</v>
      </c>
      <c r="B31" s="1"/>
    </row>
    <row r="32" spans="1:2" x14ac:dyDescent="0.25">
      <c r="A32" s="7" t="s">
        <v>40</v>
      </c>
      <c r="B32" s="1"/>
    </row>
    <row r="33" spans="1:2" x14ac:dyDescent="0.25">
      <c r="A33" s="7" t="s">
        <v>41</v>
      </c>
      <c r="B33" s="1"/>
    </row>
    <row r="34" spans="1:2" x14ac:dyDescent="0.25">
      <c r="A34" s="7" t="s">
        <v>42</v>
      </c>
      <c r="B34" s="1"/>
    </row>
    <row r="35" spans="1:2" x14ac:dyDescent="0.25">
      <c r="A35" s="7" t="s">
        <v>43</v>
      </c>
      <c r="B35" s="1"/>
    </row>
    <row r="36" spans="1:2" x14ac:dyDescent="0.25">
      <c r="A36" s="7" t="s">
        <v>44</v>
      </c>
      <c r="B36" s="1"/>
    </row>
    <row r="37" spans="1:2" x14ac:dyDescent="0.25">
      <c r="A37" s="7" t="s">
        <v>45</v>
      </c>
      <c r="B37" s="1"/>
    </row>
    <row r="38" spans="1:2" x14ac:dyDescent="0.25">
      <c r="A38" s="7" t="s">
        <v>46</v>
      </c>
      <c r="B38" s="1"/>
    </row>
    <row r="39" spans="1:2" x14ac:dyDescent="0.25">
      <c r="A39" s="7" t="s">
        <v>47</v>
      </c>
      <c r="B39" s="1"/>
    </row>
    <row r="40" spans="1:2" x14ac:dyDescent="0.25">
      <c r="A40" s="7" t="s">
        <v>48</v>
      </c>
      <c r="B40" s="1"/>
    </row>
    <row r="41" spans="1:2" x14ac:dyDescent="0.25">
      <c r="A41" s="7" t="s">
        <v>49</v>
      </c>
      <c r="B41" s="1"/>
    </row>
    <row r="42" spans="1:2" x14ac:dyDescent="0.25">
      <c r="A42" s="7" t="s">
        <v>50</v>
      </c>
      <c r="B42" s="1"/>
    </row>
    <row r="43" spans="1:2" x14ac:dyDescent="0.25">
      <c r="A43" s="7" t="s">
        <v>51</v>
      </c>
      <c r="B43" s="1"/>
    </row>
    <row r="44" spans="1:2" x14ac:dyDescent="0.25">
      <c r="A44" s="7" t="s">
        <v>52</v>
      </c>
      <c r="B44" s="1"/>
    </row>
    <row r="45" spans="1:2" x14ac:dyDescent="0.25">
      <c r="A45" s="7" t="s">
        <v>53</v>
      </c>
      <c r="B45" s="1"/>
    </row>
    <row r="46" spans="1:2" x14ac:dyDescent="0.25">
      <c r="A46" s="7" t="s">
        <v>54</v>
      </c>
      <c r="B46" s="1"/>
    </row>
    <row r="47" spans="1:2" x14ac:dyDescent="0.25">
      <c r="A47" s="7" t="s">
        <v>55</v>
      </c>
      <c r="B47" s="1"/>
    </row>
    <row r="48" spans="1:2" x14ac:dyDescent="0.25">
      <c r="A48" s="7" t="s">
        <v>56</v>
      </c>
      <c r="B48" s="1"/>
    </row>
    <row r="49" spans="1:2" x14ac:dyDescent="0.25">
      <c r="A49" s="7" t="s">
        <v>57</v>
      </c>
      <c r="B49" s="1"/>
    </row>
    <row r="50" spans="1:2" x14ac:dyDescent="0.25">
      <c r="A50" s="7" t="s">
        <v>58</v>
      </c>
      <c r="B50" s="1"/>
    </row>
    <row r="51" spans="1:2" x14ac:dyDescent="0.25">
      <c r="A51" s="7" t="s">
        <v>59</v>
      </c>
      <c r="B51" s="1"/>
    </row>
    <row r="52" spans="1:2" x14ac:dyDescent="0.25">
      <c r="A52" s="7" t="s">
        <v>60</v>
      </c>
      <c r="B52" s="1"/>
    </row>
    <row r="53" spans="1:2" x14ac:dyDescent="0.25">
      <c r="A53" s="7" t="s">
        <v>61</v>
      </c>
      <c r="B53" s="1"/>
    </row>
    <row r="54" spans="1:2" x14ac:dyDescent="0.25">
      <c r="A54" s="7" t="s">
        <v>62</v>
      </c>
      <c r="B54" s="1"/>
    </row>
    <row r="55" spans="1:2" x14ac:dyDescent="0.25">
      <c r="A55" s="7" t="s">
        <v>63</v>
      </c>
      <c r="B55" s="1"/>
    </row>
    <row r="56" spans="1:2" x14ac:dyDescent="0.25">
      <c r="A56" s="7" t="s">
        <v>64</v>
      </c>
      <c r="B56" s="1"/>
    </row>
    <row r="57" spans="1:2" x14ac:dyDescent="0.25">
      <c r="A57" s="7" t="s">
        <v>65</v>
      </c>
      <c r="B57" s="1"/>
    </row>
    <row r="58" spans="1:2" x14ac:dyDescent="0.25">
      <c r="A58" s="7" t="s">
        <v>66</v>
      </c>
      <c r="B58" s="1"/>
    </row>
    <row r="59" spans="1:2" x14ac:dyDescent="0.25">
      <c r="A59" s="7" t="s">
        <v>67</v>
      </c>
      <c r="B59" s="1"/>
    </row>
    <row r="60" spans="1:2" x14ac:dyDescent="0.25">
      <c r="A60" s="7" t="s">
        <v>68</v>
      </c>
      <c r="B60" s="1"/>
    </row>
    <row r="61" spans="1:2" x14ac:dyDescent="0.25">
      <c r="A61" s="7" t="s">
        <v>69</v>
      </c>
      <c r="B61" s="1"/>
    </row>
    <row r="62" spans="1:2" x14ac:dyDescent="0.25">
      <c r="A62" s="7" t="s">
        <v>70</v>
      </c>
      <c r="B62" s="1"/>
    </row>
    <row r="63" spans="1:2" x14ac:dyDescent="0.25">
      <c r="A63" s="7" t="s">
        <v>71</v>
      </c>
      <c r="B63" s="1"/>
    </row>
    <row r="64" spans="1:2" x14ac:dyDescent="0.25">
      <c r="A64" s="7" t="s">
        <v>72</v>
      </c>
      <c r="B64" s="1"/>
    </row>
    <row r="65" spans="1:2" x14ac:dyDescent="0.25">
      <c r="A65" s="7" t="s">
        <v>73</v>
      </c>
      <c r="B65" s="1"/>
    </row>
    <row r="66" spans="1:2" x14ac:dyDescent="0.25">
      <c r="A66" s="7" t="s">
        <v>74</v>
      </c>
      <c r="B66" s="1"/>
    </row>
    <row r="67" spans="1:2" x14ac:dyDescent="0.25">
      <c r="A67" s="7" t="s">
        <v>75</v>
      </c>
      <c r="B67" s="1"/>
    </row>
    <row r="68" spans="1:2" x14ac:dyDescent="0.25">
      <c r="A68" s="7" t="s">
        <v>76</v>
      </c>
      <c r="B68" s="1"/>
    </row>
    <row r="69" spans="1:2" x14ac:dyDescent="0.25">
      <c r="A69" s="7" t="s">
        <v>77</v>
      </c>
      <c r="B69" s="1"/>
    </row>
    <row r="70" spans="1:2" x14ac:dyDescent="0.25">
      <c r="A70" s="7" t="s">
        <v>78</v>
      </c>
      <c r="B70" s="1"/>
    </row>
    <row r="71" spans="1:2" x14ac:dyDescent="0.25">
      <c r="A71" s="7" t="s">
        <v>79</v>
      </c>
      <c r="B71" s="1"/>
    </row>
    <row r="72" spans="1:2" x14ac:dyDescent="0.25">
      <c r="A72" s="7" t="s">
        <v>80</v>
      </c>
      <c r="B72" s="1"/>
    </row>
    <row r="73" spans="1:2" x14ac:dyDescent="0.25">
      <c r="A73" s="7" t="s">
        <v>81</v>
      </c>
      <c r="B73" s="1"/>
    </row>
    <row r="74" spans="1:2" x14ac:dyDescent="0.25">
      <c r="A74" s="7" t="s">
        <v>82</v>
      </c>
      <c r="B74" s="1"/>
    </row>
    <row r="75" spans="1:2" x14ac:dyDescent="0.25">
      <c r="A75" s="7" t="s">
        <v>83</v>
      </c>
      <c r="B75" s="1"/>
    </row>
    <row r="76" spans="1:2" x14ac:dyDescent="0.25">
      <c r="A76" s="7" t="s">
        <v>84</v>
      </c>
      <c r="B76" s="1"/>
    </row>
    <row r="77" spans="1:2" x14ac:dyDescent="0.25">
      <c r="A77" s="7" t="s">
        <v>85</v>
      </c>
      <c r="B77" s="1"/>
    </row>
    <row r="78" spans="1:2" x14ac:dyDescent="0.25">
      <c r="A78" s="7" t="s">
        <v>86</v>
      </c>
      <c r="B78" s="1"/>
    </row>
    <row r="79" spans="1:2" x14ac:dyDescent="0.25">
      <c r="A79" s="7" t="s">
        <v>87</v>
      </c>
      <c r="B79" s="1"/>
    </row>
    <row r="80" spans="1:2" x14ac:dyDescent="0.25">
      <c r="A80" s="7" t="s">
        <v>88</v>
      </c>
      <c r="B80" s="1"/>
    </row>
    <row r="81" spans="1:2" x14ac:dyDescent="0.25">
      <c r="A81" s="7" t="s">
        <v>89</v>
      </c>
      <c r="B81" s="1"/>
    </row>
    <row r="82" spans="1:2" x14ac:dyDescent="0.25">
      <c r="A82" s="7" t="s">
        <v>90</v>
      </c>
      <c r="B82" s="1"/>
    </row>
    <row r="83" spans="1:2" x14ac:dyDescent="0.25">
      <c r="A83" s="7" t="s">
        <v>91</v>
      </c>
      <c r="B83" s="1"/>
    </row>
    <row r="84" spans="1:2" x14ac:dyDescent="0.25">
      <c r="A84" s="7" t="s">
        <v>92</v>
      </c>
      <c r="B84" s="1"/>
    </row>
    <row r="85" spans="1:2" x14ac:dyDescent="0.25">
      <c r="A85" s="7" t="s">
        <v>93</v>
      </c>
      <c r="B85" s="1"/>
    </row>
    <row r="86" spans="1:2" x14ac:dyDescent="0.25">
      <c r="A86" s="7" t="s">
        <v>94</v>
      </c>
      <c r="B86" s="1"/>
    </row>
    <row r="87" spans="1:2" x14ac:dyDescent="0.25">
      <c r="A87" s="7" t="s">
        <v>95</v>
      </c>
      <c r="B87" s="1"/>
    </row>
    <row r="88" spans="1:2" x14ac:dyDescent="0.25">
      <c r="A88" s="7" t="s">
        <v>96</v>
      </c>
      <c r="B88" s="1"/>
    </row>
    <row r="89" spans="1:2" x14ac:dyDescent="0.25">
      <c r="A89" s="7" t="s">
        <v>97</v>
      </c>
      <c r="B89" s="1"/>
    </row>
    <row r="90" spans="1:2" x14ac:dyDescent="0.25">
      <c r="A90" s="7" t="s">
        <v>98</v>
      </c>
      <c r="B90" s="1"/>
    </row>
    <row r="91" spans="1:2" x14ac:dyDescent="0.25">
      <c r="A91" s="7" t="s">
        <v>99</v>
      </c>
      <c r="B91" s="1"/>
    </row>
    <row r="92" spans="1:2" x14ac:dyDescent="0.25">
      <c r="A92" s="7" t="s">
        <v>100</v>
      </c>
      <c r="B92" s="1"/>
    </row>
    <row r="93" spans="1:2" x14ac:dyDescent="0.25">
      <c r="A93" s="7" t="s">
        <v>101</v>
      </c>
      <c r="B93" s="1"/>
    </row>
    <row r="94" spans="1:2" x14ac:dyDescent="0.25">
      <c r="A94" s="7" t="s">
        <v>102</v>
      </c>
      <c r="B94" s="1"/>
    </row>
    <row r="95" spans="1:2" x14ac:dyDescent="0.25">
      <c r="A95" s="7" t="s">
        <v>103</v>
      </c>
      <c r="B95" s="1"/>
    </row>
    <row r="96" spans="1:2" x14ac:dyDescent="0.25">
      <c r="A96" s="7" t="s">
        <v>104</v>
      </c>
      <c r="B96" s="1"/>
    </row>
    <row r="97" spans="1:2" x14ac:dyDescent="0.25">
      <c r="A97" s="7" t="s">
        <v>105</v>
      </c>
      <c r="B97" s="1"/>
    </row>
    <row r="98" spans="1:2" x14ac:dyDescent="0.25">
      <c r="A98" s="7" t="s">
        <v>106</v>
      </c>
      <c r="B98" s="1"/>
    </row>
    <row r="99" spans="1:2" x14ac:dyDescent="0.25">
      <c r="A99" s="7" t="s">
        <v>107</v>
      </c>
      <c r="B99" s="1"/>
    </row>
    <row r="100" spans="1:2" x14ac:dyDescent="0.25">
      <c r="A100" s="7" t="s">
        <v>108</v>
      </c>
      <c r="B100" s="1"/>
    </row>
    <row r="101" spans="1:2" x14ac:dyDescent="0.25">
      <c r="A101" s="7" t="s">
        <v>109</v>
      </c>
      <c r="B101" s="1"/>
    </row>
    <row r="102" spans="1:2" x14ac:dyDescent="0.25">
      <c r="A102" s="7" t="s">
        <v>110</v>
      </c>
      <c r="B102" s="1"/>
    </row>
    <row r="103" spans="1:2" x14ac:dyDescent="0.25">
      <c r="A103" s="7" t="s">
        <v>111</v>
      </c>
      <c r="B103" s="1"/>
    </row>
    <row r="104" spans="1:2" x14ac:dyDescent="0.25">
      <c r="A104" s="7" t="s">
        <v>112</v>
      </c>
      <c r="B104" s="1"/>
    </row>
    <row r="105" spans="1:2" x14ac:dyDescent="0.25">
      <c r="A105" s="7" t="s">
        <v>113</v>
      </c>
      <c r="B105" s="1"/>
    </row>
    <row r="106" spans="1:2" x14ac:dyDescent="0.25">
      <c r="A106" s="7" t="s">
        <v>114</v>
      </c>
      <c r="B106" s="1"/>
    </row>
    <row r="107" spans="1:2" x14ac:dyDescent="0.25">
      <c r="A107" s="7" t="s">
        <v>115</v>
      </c>
      <c r="B107" s="1"/>
    </row>
    <row r="108" spans="1:2" x14ac:dyDescent="0.25">
      <c r="A108" s="7" t="s">
        <v>116</v>
      </c>
      <c r="B108" s="1"/>
    </row>
    <row r="109" spans="1:2" x14ac:dyDescent="0.25">
      <c r="A109" s="7" t="s">
        <v>117</v>
      </c>
      <c r="B109" s="1"/>
    </row>
    <row r="110" spans="1:2" x14ac:dyDescent="0.25">
      <c r="A110" s="7" t="s">
        <v>118</v>
      </c>
      <c r="B110" s="1"/>
    </row>
    <row r="111" spans="1:2" x14ac:dyDescent="0.25">
      <c r="A111" s="7" t="s">
        <v>119</v>
      </c>
      <c r="B111" s="1"/>
    </row>
    <row r="112" spans="1:2" x14ac:dyDescent="0.25">
      <c r="A112" s="7" t="s">
        <v>120</v>
      </c>
      <c r="B112" s="1"/>
    </row>
    <row r="113" spans="1:2" x14ac:dyDescent="0.25">
      <c r="A113" s="7" t="s">
        <v>121</v>
      </c>
      <c r="B113" s="1"/>
    </row>
    <row r="114" spans="1:2" x14ac:dyDescent="0.25">
      <c r="A114" s="7" t="s">
        <v>122</v>
      </c>
      <c r="B114" s="1"/>
    </row>
    <row r="115" spans="1:2" x14ac:dyDescent="0.25">
      <c r="A115" s="7" t="s">
        <v>123</v>
      </c>
      <c r="B115" s="1"/>
    </row>
    <row r="116" spans="1:2" x14ac:dyDescent="0.25">
      <c r="A116" s="7" t="s">
        <v>124</v>
      </c>
      <c r="B116" s="1"/>
    </row>
    <row r="117" spans="1:2" x14ac:dyDescent="0.25">
      <c r="A117" s="7" t="s">
        <v>125</v>
      </c>
      <c r="B117" s="1"/>
    </row>
    <row r="118" spans="1:2" x14ac:dyDescent="0.25">
      <c r="A118" s="7" t="s">
        <v>126</v>
      </c>
      <c r="B118" s="1"/>
    </row>
    <row r="119" spans="1:2" x14ac:dyDescent="0.25">
      <c r="A119" s="7" t="s">
        <v>127</v>
      </c>
      <c r="B119" s="1"/>
    </row>
    <row r="120" spans="1:2" x14ac:dyDescent="0.25">
      <c r="A120" s="7" t="s">
        <v>128</v>
      </c>
      <c r="B120" s="1"/>
    </row>
    <row r="121" spans="1:2" x14ac:dyDescent="0.25">
      <c r="A121" s="7" t="s">
        <v>129</v>
      </c>
      <c r="B121" s="1"/>
    </row>
    <row r="122" spans="1:2" x14ac:dyDescent="0.25">
      <c r="A122" s="7" t="s">
        <v>130</v>
      </c>
      <c r="B122" s="1"/>
    </row>
    <row r="123" spans="1:2" x14ac:dyDescent="0.25">
      <c r="A123" s="7" t="s">
        <v>131</v>
      </c>
      <c r="B123" s="1"/>
    </row>
    <row r="124" spans="1:2" x14ac:dyDescent="0.25">
      <c r="A124" s="7" t="s">
        <v>132</v>
      </c>
      <c r="B124" s="1"/>
    </row>
    <row r="125" spans="1:2" x14ac:dyDescent="0.25">
      <c r="A125" s="7" t="s">
        <v>133</v>
      </c>
      <c r="B125" s="1"/>
    </row>
    <row r="126" spans="1:2" x14ac:dyDescent="0.25">
      <c r="A126" s="7" t="s">
        <v>134</v>
      </c>
      <c r="B126" s="1"/>
    </row>
    <row r="127" spans="1:2" x14ac:dyDescent="0.25">
      <c r="A127" s="7" t="s">
        <v>135</v>
      </c>
      <c r="B127" s="1"/>
    </row>
    <row r="128" spans="1:2" x14ac:dyDescent="0.25">
      <c r="A128" s="7" t="s">
        <v>136</v>
      </c>
      <c r="B128" s="1"/>
    </row>
    <row r="129" spans="1:2" x14ac:dyDescent="0.25">
      <c r="A129" s="7" t="s">
        <v>137</v>
      </c>
      <c r="B129" s="1"/>
    </row>
    <row r="130" spans="1:2" x14ac:dyDescent="0.25">
      <c r="A130" s="7" t="s">
        <v>138</v>
      </c>
      <c r="B130" s="1"/>
    </row>
    <row r="131" spans="1:2" x14ac:dyDescent="0.25">
      <c r="A131" s="7" t="s">
        <v>139</v>
      </c>
      <c r="B131" s="1"/>
    </row>
    <row r="132" spans="1:2" x14ac:dyDescent="0.25">
      <c r="A132" s="7" t="s">
        <v>140</v>
      </c>
      <c r="B132" s="1"/>
    </row>
    <row r="133" spans="1:2" x14ac:dyDescent="0.25">
      <c r="A133" s="7" t="s">
        <v>141</v>
      </c>
      <c r="B133" s="1"/>
    </row>
    <row r="134" spans="1:2" x14ac:dyDescent="0.25">
      <c r="A134" s="7" t="s">
        <v>142</v>
      </c>
      <c r="B134" s="1"/>
    </row>
    <row r="135" spans="1:2" x14ac:dyDescent="0.25">
      <c r="A135" s="7" t="s">
        <v>143</v>
      </c>
      <c r="B135" s="1"/>
    </row>
    <row r="136" spans="1:2" x14ac:dyDescent="0.25">
      <c r="A136" s="7" t="s">
        <v>144</v>
      </c>
      <c r="B136" s="1"/>
    </row>
    <row r="137" spans="1:2" x14ac:dyDescent="0.25">
      <c r="A137" s="7" t="s">
        <v>145</v>
      </c>
      <c r="B137" s="1"/>
    </row>
    <row r="138" spans="1:2" x14ac:dyDescent="0.25">
      <c r="A138" s="7" t="s">
        <v>146</v>
      </c>
      <c r="B138" s="1"/>
    </row>
    <row r="139" spans="1:2" x14ac:dyDescent="0.25">
      <c r="A139" s="7" t="s">
        <v>147</v>
      </c>
      <c r="B139" s="1"/>
    </row>
    <row r="140" spans="1:2" x14ac:dyDescent="0.25">
      <c r="A140" s="7" t="s">
        <v>148</v>
      </c>
      <c r="B140" s="1"/>
    </row>
    <row r="141" spans="1:2" x14ac:dyDescent="0.25">
      <c r="A141" s="7" t="s">
        <v>149</v>
      </c>
      <c r="B141" s="1"/>
    </row>
    <row r="142" spans="1:2" x14ac:dyDescent="0.25">
      <c r="A142" s="7" t="s">
        <v>150</v>
      </c>
      <c r="B142" s="1"/>
    </row>
    <row r="143" spans="1:2" x14ac:dyDescent="0.25">
      <c r="A143" s="7" t="s">
        <v>151</v>
      </c>
      <c r="B143" s="1"/>
    </row>
    <row r="144" spans="1:2" x14ac:dyDescent="0.25">
      <c r="A144" s="7" t="s">
        <v>152</v>
      </c>
      <c r="B144" s="1"/>
    </row>
    <row r="145" spans="1:2" x14ac:dyDescent="0.25">
      <c r="A145" s="7" t="s">
        <v>153</v>
      </c>
      <c r="B145" s="1"/>
    </row>
    <row r="146" spans="1:2" x14ac:dyDescent="0.25">
      <c r="A146" s="7" t="s">
        <v>154</v>
      </c>
      <c r="B146" s="1"/>
    </row>
    <row r="147" spans="1:2" x14ac:dyDescent="0.25">
      <c r="A147" s="7" t="s">
        <v>155</v>
      </c>
      <c r="B147" s="1"/>
    </row>
    <row r="148" spans="1:2" x14ac:dyDescent="0.25">
      <c r="A148" s="7" t="s">
        <v>156</v>
      </c>
      <c r="B148" s="1"/>
    </row>
    <row r="149" spans="1:2" x14ac:dyDescent="0.25">
      <c r="A149" s="7" t="s">
        <v>157</v>
      </c>
      <c r="B149" s="1"/>
    </row>
    <row r="150" spans="1:2" x14ac:dyDescent="0.25">
      <c r="A150" s="7" t="s">
        <v>158</v>
      </c>
      <c r="B150" s="1"/>
    </row>
    <row r="151" spans="1:2" x14ac:dyDescent="0.25">
      <c r="A151" s="7" t="s">
        <v>159</v>
      </c>
      <c r="B151" s="1"/>
    </row>
    <row r="152" spans="1:2" x14ac:dyDescent="0.25">
      <c r="A152" s="7" t="s">
        <v>160</v>
      </c>
      <c r="B152" s="1"/>
    </row>
    <row r="153" spans="1:2" x14ac:dyDescent="0.25">
      <c r="A153" s="7" t="s">
        <v>161</v>
      </c>
      <c r="B153" s="1"/>
    </row>
    <row r="154" spans="1:2" x14ac:dyDescent="0.25">
      <c r="A154" s="7" t="s">
        <v>162</v>
      </c>
      <c r="B154" s="1"/>
    </row>
    <row r="155" spans="1:2" x14ac:dyDescent="0.25">
      <c r="A155" s="7" t="s">
        <v>163</v>
      </c>
      <c r="B155" s="1"/>
    </row>
  </sheetData>
  <sheetProtection algorithmName="SHA-512" hashValue="e5Dq5NuSzSoCnd8wrKH3xrM+NdvHM/1EGNiro5zO4bd48lGdIRBbtD1NDBe1loK0eQFbZm04Z06xjuVMj3FzQA==" saltValue="eEcpvyfYCk9PqRGMvB9E0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9" fitToHeight="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9"/>
  <sheetViews>
    <sheetView showGridLines="0" workbookViewId="0">
      <selection activeCell="A7" sqref="A7"/>
    </sheetView>
  </sheetViews>
  <sheetFormatPr baseColWidth="10" defaultRowHeight="15" x14ac:dyDescent="0.25"/>
  <cols>
    <col min="1" max="1" width="21.7109375" style="3" customWidth="1"/>
    <col min="2" max="2" width="19" style="3" customWidth="1"/>
    <col min="3" max="3" width="40.42578125" style="3" customWidth="1"/>
    <col min="4" max="5" width="14.28515625" style="3" customWidth="1"/>
    <col min="6" max="16384" width="11.42578125" style="3"/>
  </cols>
  <sheetData>
    <row r="1" spans="1:5" ht="23.25" x14ac:dyDescent="0.35">
      <c r="A1" s="8" t="s">
        <v>0</v>
      </c>
    </row>
    <row r="2" spans="1:5" ht="18.75" x14ac:dyDescent="0.25">
      <c r="A2" s="4" t="s">
        <v>2</v>
      </c>
    </row>
    <row r="3" spans="1:5" ht="18.75" x14ac:dyDescent="0.25">
      <c r="A3" s="4"/>
    </row>
    <row r="6" spans="1:5" ht="41.25" customHeight="1" x14ac:dyDescent="0.25">
      <c r="A6" s="9" t="s">
        <v>172</v>
      </c>
      <c r="B6" s="6" t="s">
        <v>174</v>
      </c>
      <c r="C6" s="6" t="s">
        <v>168</v>
      </c>
      <c r="D6" s="10" t="s">
        <v>165</v>
      </c>
      <c r="E6" s="11" t="s">
        <v>167</v>
      </c>
    </row>
    <row r="7" spans="1:5" x14ac:dyDescent="0.25">
      <c r="A7" s="22">
        <v>43537</v>
      </c>
      <c r="B7" s="20" t="s">
        <v>6</v>
      </c>
      <c r="C7" s="12" t="str">
        <f>IF(ISERROR(VLOOKUP(B7,'BASE PRODUITS'!$A$6:$B$155,2,0)),"",VLOOKUP(B7,'BASE PRODUITS'!$A$6:$B$155,2,0))</f>
        <v>Boîte de conserve thon</v>
      </c>
      <c r="D7" s="20">
        <v>100</v>
      </c>
      <c r="E7" s="20"/>
    </row>
    <row r="8" spans="1:5" x14ac:dyDescent="0.25">
      <c r="A8" s="22">
        <v>43539</v>
      </c>
      <c r="B8" s="20" t="s">
        <v>8</v>
      </c>
      <c r="C8" s="12" t="str">
        <f>IF(ISERROR(VLOOKUP(B8,'BASE PRODUITS'!$A$6:$B$155,2,0)),"",VLOOKUP(B8,'BASE PRODUITS'!$A$6:$B$155,2,0))</f>
        <v>Lot de 6 boites de conserve thon</v>
      </c>
      <c r="D8" s="20">
        <v>50</v>
      </c>
      <c r="E8" s="20"/>
    </row>
    <row r="9" spans="1:5" x14ac:dyDescent="0.25">
      <c r="A9" s="22"/>
      <c r="B9" s="20"/>
      <c r="C9" s="12" t="str">
        <f>IF(ISERROR(VLOOKUP(B9,'BASE PRODUITS'!$A$6:$B$155,2,0)),"",VLOOKUP(B9,'BASE PRODUITS'!$A$6:$B$155,2,0))</f>
        <v/>
      </c>
      <c r="D9" s="20"/>
      <c r="E9" s="20"/>
    </row>
    <row r="10" spans="1:5" x14ac:dyDescent="0.25">
      <c r="A10" s="22"/>
      <c r="B10" s="20"/>
      <c r="C10" s="12" t="str">
        <f>IF(ISERROR(VLOOKUP(B10,'BASE PRODUITS'!$A$6:$B$155,2,0)),"",VLOOKUP(B10,'BASE PRODUITS'!$A$6:$B$155,2,0))</f>
        <v/>
      </c>
      <c r="D10" s="20"/>
      <c r="E10" s="20"/>
    </row>
    <row r="11" spans="1:5" x14ac:dyDescent="0.25">
      <c r="A11" s="22"/>
      <c r="B11" s="20"/>
      <c r="C11" s="12" t="str">
        <f>IF(ISERROR(VLOOKUP(B11,'BASE PRODUITS'!$A$6:$B$155,2,0)),"",VLOOKUP(B11,'BASE PRODUITS'!$A$6:$B$155,2,0))</f>
        <v/>
      </c>
      <c r="D11" s="20"/>
      <c r="E11" s="20"/>
    </row>
    <row r="12" spans="1:5" x14ac:dyDescent="0.25">
      <c r="A12" s="22"/>
      <c r="B12" s="20"/>
      <c r="C12" s="12" t="str">
        <f>IF(ISERROR(VLOOKUP(B12,'BASE PRODUITS'!$A$6:$B$155,2,0)),"",VLOOKUP(B12,'BASE PRODUITS'!$A$6:$B$155,2,0))</f>
        <v/>
      </c>
      <c r="D12" s="20"/>
      <c r="E12" s="20"/>
    </row>
    <row r="13" spans="1:5" x14ac:dyDescent="0.25">
      <c r="A13" s="22"/>
      <c r="B13" s="20"/>
      <c r="C13" s="12" t="str">
        <f>IF(ISERROR(VLOOKUP(B13,'BASE PRODUITS'!$A$6:$B$155,2,0)),"",VLOOKUP(B13,'BASE PRODUITS'!$A$6:$B$155,2,0))</f>
        <v/>
      </c>
      <c r="D13" s="20"/>
      <c r="E13" s="20"/>
    </row>
    <row r="14" spans="1:5" x14ac:dyDescent="0.25">
      <c r="A14" s="22"/>
      <c r="B14" s="20"/>
      <c r="C14" s="12" t="str">
        <f>IF(ISERROR(VLOOKUP(B14,'BASE PRODUITS'!$A$6:$B$155,2,0)),"",VLOOKUP(B14,'BASE PRODUITS'!$A$6:$B$155,2,0))</f>
        <v/>
      </c>
      <c r="D14" s="20"/>
      <c r="E14" s="20"/>
    </row>
    <row r="15" spans="1:5" x14ac:dyDescent="0.25">
      <c r="A15" s="22"/>
      <c r="B15" s="20"/>
      <c r="C15" s="12" t="str">
        <f>IF(ISERROR(VLOOKUP(B15,'BASE PRODUITS'!$A$6:$B$155,2,0)),"",VLOOKUP(B15,'BASE PRODUITS'!$A$6:$B$155,2,0))</f>
        <v/>
      </c>
      <c r="D15" s="20"/>
      <c r="E15" s="20"/>
    </row>
    <row r="16" spans="1:5" x14ac:dyDescent="0.25">
      <c r="A16" s="22"/>
      <c r="B16" s="20"/>
      <c r="C16" s="12" t="str">
        <f>IF(ISERROR(VLOOKUP(B16,'BASE PRODUITS'!$A$6:$B$155,2,0)),"",VLOOKUP(B16,'BASE PRODUITS'!$A$6:$B$155,2,0))</f>
        <v/>
      </c>
      <c r="D16" s="20"/>
      <c r="E16" s="20"/>
    </row>
    <row r="17" spans="1:5" x14ac:dyDescent="0.25">
      <c r="A17" s="22"/>
      <c r="B17" s="20"/>
      <c r="C17" s="12" t="str">
        <f>IF(ISERROR(VLOOKUP(B17,'BASE PRODUITS'!$A$6:$B$155,2,0)),"",VLOOKUP(B17,'BASE PRODUITS'!$A$6:$B$155,2,0))</f>
        <v/>
      </c>
      <c r="D17" s="20"/>
      <c r="E17" s="20"/>
    </row>
    <row r="18" spans="1:5" x14ac:dyDescent="0.25">
      <c r="A18" s="22"/>
      <c r="B18" s="20"/>
      <c r="C18" s="12" t="str">
        <f>IF(ISERROR(VLOOKUP(B18,'BASE PRODUITS'!$A$6:$B$155,2,0)),"",VLOOKUP(B18,'BASE PRODUITS'!$A$6:$B$155,2,0))</f>
        <v/>
      </c>
      <c r="D18" s="20"/>
      <c r="E18" s="20"/>
    </row>
    <row r="19" spans="1:5" x14ac:dyDescent="0.25">
      <c r="A19" s="22"/>
      <c r="B19" s="20"/>
      <c r="C19" s="12" t="str">
        <f>IF(ISERROR(VLOOKUP(B19,'BASE PRODUITS'!$A$6:$B$155,2,0)),"",VLOOKUP(B19,'BASE PRODUITS'!$A$6:$B$155,2,0))</f>
        <v/>
      </c>
      <c r="D19" s="20"/>
      <c r="E19" s="20"/>
    </row>
    <row r="20" spans="1:5" x14ac:dyDescent="0.25">
      <c r="A20" s="22"/>
      <c r="B20" s="20"/>
      <c r="C20" s="12" t="str">
        <f>IF(ISERROR(VLOOKUP(B20,'BASE PRODUITS'!$A$6:$B$155,2,0)),"",VLOOKUP(B20,'BASE PRODUITS'!$A$6:$B$155,2,0))</f>
        <v/>
      </c>
      <c r="D20" s="20"/>
      <c r="E20" s="20"/>
    </row>
    <row r="21" spans="1:5" x14ac:dyDescent="0.25">
      <c r="A21" s="22"/>
      <c r="B21" s="20"/>
      <c r="C21" s="12" t="str">
        <f>IF(ISERROR(VLOOKUP(B21,'BASE PRODUITS'!$A$6:$B$155,2,0)),"",VLOOKUP(B21,'BASE PRODUITS'!$A$6:$B$155,2,0))</f>
        <v/>
      </c>
      <c r="D21" s="20"/>
      <c r="E21" s="20"/>
    </row>
    <row r="22" spans="1:5" x14ac:dyDescent="0.25">
      <c r="A22" s="22"/>
      <c r="B22" s="20"/>
      <c r="C22" s="12" t="str">
        <f>IF(ISERROR(VLOOKUP(B22,'BASE PRODUITS'!$A$6:$B$155,2,0)),"",VLOOKUP(B22,'BASE PRODUITS'!$A$6:$B$155,2,0))</f>
        <v/>
      </c>
      <c r="D22" s="20"/>
      <c r="E22" s="20"/>
    </row>
    <row r="23" spans="1:5" x14ac:dyDescent="0.25">
      <c r="A23" s="22"/>
      <c r="B23" s="20"/>
      <c r="C23" s="12" t="str">
        <f>IF(ISERROR(VLOOKUP(B23,'BASE PRODUITS'!$A$6:$B$155,2,0)),"",VLOOKUP(B23,'BASE PRODUITS'!$A$6:$B$155,2,0))</f>
        <v/>
      </c>
      <c r="D23" s="20"/>
      <c r="E23" s="20"/>
    </row>
    <row r="24" spans="1:5" x14ac:dyDescent="0.25">
      <c r="A24" s="22"/>
      <c r="B24" s="20"/>
      <c r="C24" s="12" t="str">
        <f>IF(ISERROR(VLOOKUP(B24,'BASE PRODUITS'!$A$6:$B$155,2,0)),"",VLOOKUP(B24,'BASE PRODUITS'!$A$6:$B$155,2,0))</f>
        <v/>
      </c>
      <c r="D24" s="20"/>
      <c r="E24" s="20"/>
    </row>
    <row r="25" spans="1:5" x14ac:dyDescent="0.25">
      <c r="A25" s="22"/>
      <c r="B25" s="20"/>
      <c r="C25" s="12" t="str">
        <f>IF(ISERROR(VLOOKUP(B25,'BASE PRODUITS'!$A$6:$B$155,2,0)),"",VLOOKUP(B25,'BASE PRODUITS'!$A$6:$B$155,2,0))</f>
        <v/>
      </c>
      <c r="D25" s="20"/>
      <c r="E25" s="20"/>
    </row>
    <row r="26" spans="1:5" x14ac:dyDescent="0.25">
      <c r="A26" s="22"/>
      <c r="B26" s="20"/>
      <c r="C26" s="12" t="str">
        <f>IF(ISERROR(VLOOKUP(B26,'BASE PRODUITS'!$A$6:$B$155,2,0)),"",VLOOKUP(B26,'BASE PRODUITS'!$A$6:$B$155,2,0))</f>
        <v/>
      </c>
      <c r="D26" s="20"/>
      <c r="E26" s="20"/>
    </row>
    <row r="27" spans="1:5" x14ac:dyDescent="0.25">
      <c r="A27" s="22"/>
      <c r="B27" s="20"/>
      <c r="C27" s="12" t="str">
        <f>IF(ISERROR(VLOOKUP(B27,'BASE PRODUITS'!$A$6:$B$155,2,0)),"",VLOOKUP(B27,'BASE PRODUITS'!$A$6:$B$155,2,0))</f>
        <v/>
      </c>
      <c r="D27" s="20"/>
      <c r="E27" s="20"/>
    </row>
    <row r="28" spans="1:5" x14ac:dyDescent="0.25">
      <c r="A28" s="22"/>
      <c r="B28" s="20"/>
      <c r="C28" s="12" t="str">
        <f>IF(ISERROR(VLOOKUP(B28,'BASE PRODUITS'!$A$6:$B$155,2,0)),"",VLOOKUP(B28,'BASE PRODUITS'!$A$6:$B$155,2,0))</f>
        <v/>
      </c>
      <c r="D28" s="20"/>
      <c r="E28" s="20"/>
    </row>
    <row r="29" spans="1:5" x14ac:dyDescent="0.25">
      <c r="A29" s="22"/>
      <c r="B29" s="20"/>
      <c r="C29" s="12" t="str">
        <f>IF(ISERROR(VLOOKUP(B29,'BASE PRODUITS'!$A$6:$B$155,2,0)),"",VLOOKUP(B29,'BASE PRODUITS'!$A$6:$B$155,2,0))</f>
        <v/>
      </c>
      <c r="D29" s="20"/>
      <c r="E29" s="20"/>
    </row>
    <row r="30" spans="1:5" x14ac:dyDescent="0.25">
      <c r="A30" s="22"/>
      <c r="B30" s="20"/>
      <c r="C30" s="12" t="str">
        <f>IF(ISERROR(VLOOKUP(B30,'BASE PRODUITS'!$A$6:$B$155,2,0)),"",VLOOKUP(B30,'BASE PRODUITS'!$A$6:$B$155,2,0))</f>
        <v/>
      </c>
      <c r="D30" s="20"/>
      <c r="E30" s="20"/>
    </row>
    <row r="31" spans="1:5" x14ac:dyDescent="0.25">
      <c r="A31" s="22"/>
      <c r="B31" s="20"/>
      <c r="C31" s="12" t="str">
        <f>IF(ISERROR(VLOOKUP(B31,'BASE PRODUITS'!$A$6:$B$155,2,0)),"",VLOOKUP(B31,'BASE PRODUITS'!$A$6:$B$155,2,0))</f>
        <v/>
      </c>
      <c r="D31" s="20"/>
      <c r="E31" s="20"/>
    </row>
    <row r="32" spans="1:5" x14ac:dyDescent="0.25">
      <c r="A32" s="22"/>
      <c r="B32" s="20"/>
      <c r="C32" s="12" t="str">
        <f>IF(ISERROR(VLOOKUP(B32,'BASE PRODUITS'!$A$6:$B$155,2,0)),"",VLOOKUP(B32,'BASE PRODUITS'!$A$6:$B$155,2,0))</f>
        <v/>
      </c>
      <c r="D32" s="20"/>
      <c r="E32" s="20"/>
    </row>
    <row r="33" spans="1:5" x14ac:dyDescent="0.25">
      <c r="A33" s="22"/>
      <c r="B33" s="20"/>
      <c r="C33" s="12" t="str">
        <f>IF(ISERROR(VLOOKUP(B33,'BASE PRODUITS'!$A$6:$B$155,2,0)),"",VLOOKUP(B33,'BASE PRODUITS'!$A$6:$B$155,2,0))</f>
        <v/>
      </c>
      <c r="D33" s="20"/>
      <c r="E33" s="20"/>
    </row>
    <row r="34" spans="1:5" x14ac:dyDescent="0.25">
      <c r="A34" s="22"/>
      <c r="B34" s="20"/>
      <c r="C34" s="12" t="str">
        <f>IF(ISERROR(VLOOKUP(B34,'BASE PRODUITS'!$A$6:$B$155,2,0)),"",VLOOKUP(B34,'BASE PRODUITS'!$A$6:$B$155,2,0))</f>
        <v/>
      </c>
      <c r="D34" s="20"/>
      <c r="E34" s="20"/>
    </row>
    <row r="35" spans="1:5" x14ac:dyDescent="0.25">
      <c r="A35" s="22"/>
      <c r="B35" s="20"/>
      <c r="C35" s="12" t="str">
        <f>IF(ISERROR(VLOOKUP(B35,'BASE PRODUITS'!$A$6:$B$155,2,0)),"",VLOOKUP(B35,'BASE PRODUITS'!$A$6:$B$155,2,0))</f>
        <v/>
      </c>
      <c r="D35" s="20"/>
      <c r="E35" s="20"/>
    </row>
    <row r="36" spans="1:5" x14ac:dyDescent="0.25">
      <c r="A36" s="22"/>
      <c r="B36" s="20"/>
      <c r="C36" s="12" t="str">
        <f>IF(ISERROR(VLOOKUP(B36,'BASE PRODUITS'!$A$6:$B$155,2,0)),"",VLOOKUP(B36,'BASE PRODUITS'!$A$6:$B$155,2,0))</f>
        <v/>
      </c>
      <c r="D36" s="20"/>
      <c r="E36" s="20"/>
    </row>
    <row r="37" spans="1:5" x14ac:dyDescent="0.25">
      <c r="A37" s="22"/>
      <c r="B37" s="20"/>
      <c r="C37" s="12" t="str">
        <f>IF(ISERROR(VLOOKUP(B37,'BASE PRODUITS'!$A$6:$B$155,2,0)),"",VLOOKUP(B37,'BASE PRODUITS'!$A$6:$B$155,2,0))</f>
        <v/>
      </c>
      <c r="D37" s="20"/>
      <c r="E37" s="20"/>
    </row>
    <row r="38" spans="1:5" x14ac:dyDescent="0.25">
      <c r="A38" s="22"/>
      <c r="B38" s="20"/>
      <c r="C38" s="12" t="str">
        <f>IF(ISERROR(VLOOKUP(B38,'BASE PRODUITS'!$A$6:$B$155,2,0)),"",VLOOKUP(B38,'BASE PRODUITS'!$A$6:$B$155,2,0))</f>
        <v/>
      </c>
      <c r="D38" s="20"/>
      <c r="E38" s="20"/>
    </row>
    <row r="39" spans="1:5" x14ac:dyDescent="0.25">
      <c r="A39" s="22"/>
      <c r="B39" s="20"/>
      <c r="C39" s="12" t="str">
        <f>IF(ISERROR(VLOOKUP(B39,'BASE PRODUITS'!$A$6:$B$155,2,0)),"",VLOOKUP(B39,'BASE PRODUITS'!$A$6:$B$155,2,0))</f>
        <v/>
      </c>
      <c r="D39" s="20"/>
      <c r="E39" s="20"/>
    </row>
    <row r="40" spans="1:5" x14ac:dyDescent="0.25">
      <c r="A40" s="22"/>
      <c r="B40" s="20"/>
      <c r="C40" s="12" t="str">
        <f>IF(ISERROR(VLOOKUP(B40,'BASE PRODUITS'!$A$6:$B$155,2,0)),"",VLOOKUP(B40,'BASE PRODUITS'!$A$6:$B$155,2,0))</f>
        <v/>
      </c>
      <c r="D40" s="20"/>
      <c r="E40" s="20"/>
    </row>
    <row r="41" spans="1:5" x14ac:dyDescent="0.25">
      <c r="A41" s="22"/>
      <c r="B41" s="20"/>
      <c r="C41" s="12" t="str">
        <f>IF(ISERROR(VLOOKUP(B41,'BASE PRODUITS'!$A$6:$B$155,2,0)),"",VLOOKUP(B41,'BASE PRODUITS'!$A$6:$B$155,2,0))</f>
        <v/>
      </c>
      <c r="D41" s="20"/>
      <c r="E41" s="20"/>
    </row>
    <row r="42" spans="1:5" x14ac:dyDescent="0.25">
      <c r="A42" s="22"/>
      <c r="B42" s="20"/>
      <c r="C42" s="12" t="str">
        <f>IF(ISERROR(VLOOKUP(B42,'BASE PRODUITS'!$A$6:$B$155,2,0)),"",VLOOKUP(B42,'BASE PRODUITS'!$A$6:$B$155,2,0))</f>
        <v/>
      </c>
      <c r="D42" s="20"/>
      <c r="E42" s="20"/>
    </row>
    <row r="43" spans="1:5" x14ac:dyDescent="0.25">
      <c r="A43" s="22"/>
      <c r="B43" s="20"/>
      <c r="C43" s="12" t="str">
        <f>IF(ISERROR(VLOOKUP(B43,'BASE PRODUITS'!$A$6:$B$155,2,0)),"",VLOOKUP(B43,'BASE PRODUITS'!$A$6:$B$155,2,0))</f>
        <v/>
      </c>
      <c r="D43" s="20"/>
      <c r="E43" s="20"/>
    </row>
    <row r="44" spans="1:5" x14ac:dyDescent="0.25">
      <c r="A44" s="22"/>
      <c r="B44" s="20"/>
      <c r="C44" s="12" t="str">
        <f>IF(ISERROR(VLOOKUP(B44,'BASE PRODUITS'!$A$6:$B$155,2,0)),"",VLOOKUP(B44,'BASE PRODUITS'!$A$6:$B$155,2,0))</f>
        <v/>
      </c>
      <c r="D44" s="20"/>
      <c r="E44" s="20"/>
    </row>
    <row r="45" spans="1:5" x14ac:dyDescent="0.25">
      <c r="A45" s="22"/>
      <c r="B45" s="20"/>
      <c r="C45" s="12" t="str">
        <f>IF(ISERROR(VLOOKUP(B45,'BASE PRODUITS'!$A$6:$B$155,2,0)),"",VLOOKUP(B45,'BASE PRODUITS'!$A$6:$B$155,2,0))</f>
        <v/>
      </c>
      <c r="D45" s="20"/>
      <c r="E45" s="20"/>
    </row>
    <row r="46" spans="1:5" x14ac:dyDescent="0.25">
      <c r="A46" s="22"/>
      <c r="B46" s="20"/>
      <c r="C46" s="12" t="str">
        <f>IF(ISERROR(VLOOKUP(B46,'BASE PRODUITS'!$A$6:$B$155,2,0)),"",VLOOKUP(B46,'BASE PRODUITS'!$A$6:$B$155,2,0))</f>
        <v/>
      </c>
      <c r="D46" s="20"/>
      <c r="E46" s="20"/>
    </row>
    <row r="47" spans="1:5" x14ac:dyDescent="0.25">
      <c r="A47" s="22"/>
      <c r="B47" s="20"/>
      <c r="C47" s="12" t="str">
        <f>IF(ISERROR(VLOOKUP(B47,'BASE PRODUITS'!$A$6:$B$155,2,0)),"",VLOOKUP(B47,'BASE PRODUITS'!$A$6:$B$155,2,0))</f>
        <v/>
      </c>
      <c r="D47" s="20"/>
      <c r="E47" s="20"/>
    </row>
    <row r="48" spans="1:5" x14ac:dyDescent="0.25">
      <c r="A48" s="22"/>
      <c r="B48" s="20"/>
      <c r="C48" s="12" t="str">
        <f>IF(ISERROR(VLOOKUP(B48,'BASE PRODUITS'!$A$6:$B$155,2,0)),"",VLOOKUP(B48,'BASE PRODUITS'!$A$6:$B$155,2,0))</f>
        <v/>
      </c>
      <c r="D48" s="20"/>
      <c r="E48" s="20"/>
    </row>
    <row r="49" spans="1:5" x14ac:dyDescent="0.25">
      <c r="A49" s="22"/>
      <c r="B49" s="20"/>
      <c r="C49" s="12" t="str">
        <f>IF(ISERROR(VLOOKUP(B49,'BASE PRODUITS'!$A$6:$B$155,2,0)),"",VLOOKUP(B49,'BASE PRODUITS'!$A$6:$B$155,2,0))</f>
        <v/>
      </c>
      <c r="D49" s="20"/>
      <c r="E49" s="20"/>
    </row>
    <row r="50" spans="1:5" x14ac:dyDescent="0.25">
      <c r="A50" s="22"/>
      <c r="B50" s="20"/>
      <c r="C50" s="12" t="str">
        <f>IF(ISERROR(VLOOKUP(B50,'BASE PRODUITS'!$A$6:$B$155,2,0)),"",VLOOKUP(B50,'BASE PRODUITS'!$A$6:$B$155,2,0))</f>
        <v/>
      </c>
      <c r="D50" s="20"/>
      <c r="E50" s="20"/>
    </row>
    <row r="51" spans="1:5" x14ac:dyDescent="0.25">
      <c r="A51" s="22"/>
      <c r="B51" s="20"/>
      <c r="C51" s="12" t="str">
        <f>IF(ISERROR(VLOOKUP(B51,'BASE PRODUITS'!$A$6:$B$155,2,0)),"",VLOOKUP(B51,'BASE PRODUITS'!$A$6:$B$155,2,0))</f>
        <v/>
      </c>
      <c r="D51" s="20"/>
      <c r="E51" s="20"/>
    </row>
    <row r="52" spans="1:5" x14ac:dyDescent="0.25">
      <c r="A52" s="22"/>
      <c r="B52" s="20"/>
      <c r="C52" s="12" t="str">
        <f>IF(ISERROR(VLOOKUP(B52,'BASE PRODUITS'!$A$6:$B$155,2,0)),"",VLOOKUP(B52,'BASE PRODUITS'!$A$6:$B$155,2,0))</f>
        <v/>
      </c>
      <c r="D52" s="20"/>
      <c r="E52" s="20"/>
    </row>
    <row r="53" spans="1:5" x14ac:dyDescent="0.25">
      <c r="A53" s="22"/>
      <c r="B53" s="20"/>
      <c r="C53" s="12" t="str">
        <f>IF(ISERROR(VLOOKUP(B53,'BASE PRODUITS'!$A$6:$B$155,2,0)),"",VLOOKUP(B53,'BASE PRODUITS'!$A$6:$B$155,2,0))</f>
        <v/>
      </c>
      <c r="D53" s="20"/>
      <c r="E53" s="20"/>
    </row>
    <row r="54" spans="1:5" x14ac:dyDescent="0.25">
      <c r="A54" s="22"/>
      <c r="B54" s="20"/>
      <c r="C54" s="12" t="str">
        <f>IF(ISERROR(VLOOKUP(B54,'BASE PRODUITS'!$A$6:$B$155,2,0)),"",VLOOKUP(B54,'BASE PRODUITS'!$A$6:$B$155,2,0))</f>
        <v/>
      </c>
      <c r="D54" s="20"/>
      <c r="E54" s="20"/>
    </row>
    <row r="55" spans="1:5" x14ac:dyDescent="0.25">
      <c r="A55" s="22"/>
      <c r="B55" s="20"/>
      <c r="C55" s="12" t="str">
        <f>IF(ISERROR(VLOOKUP(B55,'BASE PRODUITS'!$A$6:$B$155,2,0)),"",VLOOKUP(B55,'BASE PRODUITS'!$A$6:$B$155,2,0))</f>
        <v/>
      </c>
      <c r="D55" s="20"/>
      <c r="E55" s="20"/>
    </row>
    <row r="56" spans="1:5" x14ac:dyDescent="0.25">
      <c r="A56" s="22"/>
      <c r="B56" s="20"/>
      <c r="C56" s="12" t="str">
        <f>IF(ISERROR(VLOOKUP(B56,'BASE PRODUITS'!$A$6:$B$155,2,0)),"",VLOOKUP(B56,'BASE PRODUITS'!$A$6:$B$155,2,0))</f>
        <v/>
      </c>
      <c r="D56" s="20"/>
      <c r="E56" s="20"/>
    </row>
    <row r="57" spans="1:5" x14ac:dyDescent="0.25">
      <c r="A57" s="22"/>
      <c r="B57" s="20"/>
      <c r="C57" s="12" t="str">
        <f>IF(ISERROR(VLOOKUP(B57,'BASE PRODUITS'!$A$6:$B$155,2,0)),"",VLOOKUP(B57,'BASE PRODUITS'!$A$6:$B$155,2,0))</f>
        <v/>
      </c>
      <c r="D57" s="20"/>
      <c r="E57" s="20"/>
    </row>
    <row r="58" spans="1:5" x14ac:dyDescent="0.25">
      <c r="A58" s="22"/>
      <c r="B58" s="20"/>
      <c r="C58" s="12" t="str">
        <f>IF(ISERROR(VLOOKUP(B58,'BASE PRODUITS'!$A$6:$B$155,2,0)),"",VLOOKUP(B58,'BASE PRODUITS'!$A$6:$B$155,2,0))</f>
        <v/>
      </c>
      <c r="D58" s="20"/>
      <c r="E58" s="20"/>
    </row>
    <row r="59" spans="1:5" x14ac:dyDescent="0.25">
      <c r="A59" s="22"/>
      <c r="B59" s="20"/>
      <c r="C59" s="12" t="str">
        <f>IF(ISERROR(VLOOKUP(B59,'BASE PRODUITS'!$A$6:$B$155,2,0)),"",VLOOKUP(B59,'BASE PRODUITS'!$A$6:$B$155,2,0))</f>
        <v/>
      </c>
      <c r="D59" s="20"/>
      <c r="E59" s="20"/>
    </row>
    <row r="60" spans="1:5" x14ac:dyDescent="0.25">
      <c r="A60" s="22"/>
      <c r="B60" s="20"/>
      <c r="C60" s="12" t="str">
        <f>IF(ISERROR(VLOOKUP(B60,'BASE PRODUITS'!$A$6:$B$155,2,0)),"",VLOOKUP(B60,'BASE PRODUITS'!$A$6:$B$155,2,0))</f>
        <v/>
      </c>
      <c r="D60" s="20"/>
      <c r="E60" s="20"/>
    </row>
    <row r="61" spans="1:5" x14ac:dyDescent="0.25">
      <c r="A61" s="22"/>
      <c r="B61" s="20"/>
      <c r="C61" s="12" t="str">
        <f>IF(ISERROR(VLOOKUP(B61,'BASE PRODUITS'!$A$6:$B$155,2,0)),"",VLOOKUP(B61,'BASE PRODUITS'!$A$6:$B$155,2,0))</f>
        <v/>
      </c>
      <c r="D61" s="20"/>
      <c r="E61" s="20"/>
    </row>
    <row r="62" spans="1:5" x14ac:dyDescent="0.25">
      <c r="A62" s="22"/>
      <c r="B62" s="20"/>
      <c r="C62" s="12" t="str">
        <f>IF(ISERROR(VLOOKUP(B62,'BASE PRODUITS'!$A$6:$B$155,2,0)),"",VLOOKUP(B62,'BASE PRODUITS'!$A$6:$B$155,2,0))</f>
        <v/>
      </c>
      <c r="D62" s="20"/>
      <c r="E62" s="20"/>
    </row>
    <row r="63" spans="1:5" x14ac:dyDescent="0.25">
      <c r="A63" s="22"/>
      <c r="B63" s="20"/>
      <c r="C63" s="12" t="str">
        <f>IF(ISERROR(VLOOKUP(B63,'BASE PRODUITS'!$A$6:$B$155,2,0)),"",VLOOKUP(B63,'BASE PRODUITS'!$A$6:$B$155,2,0))</f>
        <v/>
      </c>
      <c r="D63" s="20"/>
      <c r="E63" s="20"/>
    </row>
    <row r="64" spans="1:5" x14ac:dyDescent="0.25">
      <c r="A64" s="22"/>
      <c r="B64" s="20"/>
      <c r="C64" s="12" t="str">
        <f>IF(ISERROR(VLOOKUP(B64,'BASE PRODUITS'!$A$6:$B$155,2,0)),"",VLOOKUP(B64,'BASE PRODUITS'!$A$6:$B$155,2,0))</f>
        <v/>
      </c>
      <c r="D64" s="20"/>
      <c r="E64" s="20"/>
    </row>
    <row r="65" spans="1:5" x14ac:dyDescent="0.25">
      <c r="A65" s="22"/>
      <c r="B65" s="20"/>
      <c r="C65" s="12" t="str">
        <f>IF(ISERROR(VLOOKUP(B65,'BASE PRODUITS'!$A$6:$B$155,2,0)),"",VLOOKUP(B65,'BASE PRODUITS'!$A$6:$B$155,2,0))</f>
        <v/>
      </c>
      <c r="D65" s="20"/>
      <c r="E65" s="20"/>
    </row>
    <row r="66" spans="1:5" x14ac:dyDescent="0.25">
      <c r="A66" s="22"/>
      <c r="B66" s="20"/>
      <c r="C66" s="12" t="str">
        <f>IF(ISERROR(VLOOKUP(B66,'BASE PRODUITS'!$A$6:$B$155,2,0)),"",VLOOKUP(B66,'BASE PRODUITS'!$A$6:$B$155,2,0))</f>
        <v/>
      </c>
      <c r="D66" s="20"/>
      <c r="E66" s="20"/>
    </row>
    <row r="67" spans="1:5" x14ac:dyDescent="0.25">
      <c r="A67" s="22"/>
      <c r="B67" s="20"/>
      <c r="C67" s="12" t="str">
        <f>IF(ISERROR(VLOOKUP(B67,'BASE PRODUITS'!$A$6:$B$155,2,0)),"",VLOOKUP(B67,'BASE PRODUITS'!$A$6:$B$155,2,0))</f>
        <v/>
      </c>
      <c r="D67" s="20"/>
      <c r="E67" s="20"/>
    </row>
    <row r="68" spans="1:5" x14ac:dyDescent="0.25">
      <c r="A68" s="22"/>
      <c r="B68" s="20"/>
      <c r="C68" s="12" t="str">
        <f>IF(ISERROR(VLOOKUP(B68,'BASE PRODUITS'!$A$6:$B$155,2,0)),"",VLOOKUP(B68,'BASE PRODUITS'!$A$6:$B$155,2,0))</f>
        <v/>
      </c>
      <c r="D68" s="20"/>
      <c r="E68" s="20"/>
    </row>
    <row r="69" spans="1:5" x14ac:dyDescent="0.25">
      <c r="A69" s="22"/>
      <c r="B69" s="20"/>
      <c r="C69" s="12" t="str">
        <f>IF(ISERROR(VLOOKUP(B69,'BASE PRODUITS'!$A$6:$B$155,2,0)),"",VLOOKUP(B69,'BASE PRODUITS'!$A$6:$B$155,2,0))</f>
        <v/>
      </c>
      <c r="D69" s="20"/>
      <c r="E69" s="20"/>
    </row>
    <row r="70" spans="1:5" x14ac:dyDescent="0.25">
      <c r="A70" s="22"/>
      <c r="B70" s="20"/>
      <c r="C70" s="12" t="str">
        <f>IF(ISERROR(VLOOKUP(B70,'BASE PRODUITS'!$A$6:$B$155,2,0)),"",VLOOKUP(B70,'BASE PRODUITS'!$A$6:$B$155,2,0))</f>
        <v/>
      </c>
      <c r="D70" s="20"/>
      <c r="E70" s="20"/>
    </row>
    <row r="71" spans="1:5" x14ac:dyDescent="0.25">
      <c r="A71" s="22"/>
      <c r="B71" s="20"/>
      <c r="C71" s="12" t="str">
        <f>IF(ISERROR(VLOOKUP(B71,'BASE PRODUITS'!$A$6:$B$155,2,0)),"",VLOOKUP(B71,'BASE PRODUITS'!$A$6:$B$155,2,0))</f>
        <v/>
      </c>
      <c r="D71" s="20"/>
      <c r="E71" s="20"/>
    </row>
    <row r="72" spans="1:5" x14ac:dyDescent="0.25">
      <c r="A72" s="22"/>
      <c r="B72" s="20"/>
      <c r="C72" s="12" t="str">
        <f>IF(ISERROR(VLOOKUP(B72,'BASE PRODUITS'!$A$6:$B$155,2,0)),"",VLOOKUP(B72,'BASE PRODUITS'!$A$6:$B$155,2,0))</f>
        <v/>
      </c>
      <c r="D72" s="20"/>
      <c r="E72" s="20"/>
    </row>
    <row r="73" spans="1:5" x14ac:dyDescent="0.25">
      <c r="A73" s="22"/>
      <c r="B73" s="20"/>
      <c r="C73" s="12" t="str">
        <f>IF(ISERROR(VLOOKUP(B73,'BASE PRODUITS'!$A$6:$B$155,2,0)),"",VLOOKUP(B73,'BASE PRODUITS'!$A$6:$B$155,2,0))</f>
        <v/>
      </c>
      <c r="D73" s="20"/>
      <c r="E73" s="20"/>
    </row>
    <row r="74" spans="1:5" x14ac:dyDescent="0.25">
      <c r="A74" s="22"/>
      <c r="B74" s="20"/>
      <c r="C74" s="12" t="str">
        <f>IF(ISERROR(VLOOKUP(B74,'BASE PRODUITS'!$A$6:$B$155,2,0)),"",VLOOKUP(B74,'BASE PRODUITS'!$A$6:$B$155,2,0))</f>
        <v/>
      </c>
      <c r="D74" s="20"/>
      <c r="E74" s="20"/>
    </row>
    <row r="75" spans="1:5" x14ac:dyDescent="0.25">
      <c r="A75" s="22"/>
      <c r="B75" s="20"/>
      <c r="C75" s="12" t="str">
        <f>IF(ISERROR(VLOOKUP(B75,'BASE PRODUITS'!$A$6:$B$155,2,0)),"",VLOOKUP(B75,'BASE PRODUITS'!$A$6:$B$155,2,0))</f>
        <v/>
      </c>
      <c r="D75" s="20"/>
      <c r="E75" s="20"/>
    </row>
    <row r="76" spans="1:5" x14ac:dyDescent="0.25">
      <c r="A76" s="22"/>
      <c r="B76" s="20"/>
      <c r="C76" s="12" t="str">
        <f>IF(ISERROR(VLOOKUP(B76,'BASE PRODUITS'!$A$6:$B$155,2,0)),"",VLOOKUP(B76,'BASE PRODUITS'!$A$6:$B$155,2,0))</f>
        <v/>
      </c>
      <c r="D76" s="20"/>
      <c r="E76" s="20"/>
    </row>
    <row r="77" spans="1:5" x14ac:dyDescent="0.25">
      <c r="A77" s="22"/>
      <c r="B77" s="20"/>
      <c r="C77" s="12" t="str">
        <f>IF(ISERROR(VLOOKUP(B77,'BASE PRODUITS'!$A$6:$B$155,2,0)),"",VLOOKUP(B77,'BASE PRODUITS'!$A$6:$B$155,2,0))</f>
        <v/>
      </c>
      <c r="D77" s="20"/>
      <c r="E77" s="20"/>
    </row>
    <row r="78" spans="1:5" x14ac:dyDescent="0.25">
      <c r="A78" s="22"/>
      <c r="B78" s="20"/>
      <c r="C78" s="12" t="str">
        <f>IF(ISERROR(VLOOKUP(B78,'BASE PRODUITS'!$A$6:$B$155,2,0)),"",VLOOKUP(B78,'BASE PRODUITS'!$A$6:$B$155,2,0))</f>
        <v/>
      </c>
      <c r="D78" s="20"/>
      <c r="E78" s="20"/>
    </row>
    <row r="79" spans="1:5" x14ac:dyDescent="0.25">
      <c r="A79" s="22"/>
      <c r="B79" s="20"/>
      <c r="C79" s="12" t="str">
        <f>IF(ISERROR(VLOOKUP(B79,'BASE PRODUITS'!$A$6:$B$155,2,0)),"",VLOOKUP(B79,'BASE PRODUITS'!$A$6:$B$155,2,0))</f>
        <v/>
      </c>
      <c r="D79" s="20"/>
      <c r="E79" s="20"/>
    </row>
    <row r="80" spans="1:5" x14ac:dyDescent="0.25">
      <c r="A80" s="22"/>
      <c r="B80" s="20"/>
      <c r="C80" s="12" t="str">
        <f>IF(ISERROR(VLOOKUP(B80,'BASE PRODUITS'!$A$6:$B$155,2,0)),"",VLOOKUP(B80,'BASE PRODUITS'!$A$6:$B$155,2,0))</f>
        <v/>
      </c>
      <c r="D80" s="20"/>
      <c r="E80" s="20"/>
    </row>
    <row r="81" spans="1:5" x14ac:dyDescent="0.25">
      <c r="A81" s="22"/>
      <c r="B81" s="20"/>
      <c r="C81" s="12" t="str">
        <f>IF(ISERROR(VLOOKUP(B81,'BASE PRODUITS'!$A$6:$B$155,2,0)),"",VLOOKUP(B81,'BASE PRODUITS'!$A$6:$B$155,2,0))</f>
        <v/>
      </c>
      <c r="D81" s="20"/>
      <c r="E81" s="20"/>
    </row>
    <row r="82" spans="1:5" x14ac:dyDescent="0.25">
      <c r="A82" s="22"/>
      <c r="B82" s="20"/>
      <c r="C82" s="12" t="str">
        <f>IF(ISERROR(VLOOKUP(B82,'BASE PRODUITS'!$A$6:$B$155,2,0)),"",VLOOKUP(B82,'BASE PRODUITS'!$A$6:$B$155,2,0))</f>
        <v/>
      </c>
      <c r="D82" s="20"/>
      <c r="E82" s="20"/>
    </row>
    <row r="83" spans="1:5" x14ac:dyDescent="0.25">
      <c r="A83" s="22"/>
      <c r="B83" s="20"/>
      <c r="C83" s="12" t="str">
        <f>IF(ISERROR(VLOOKUP(B83,'BASE PRODUITS'!$A$6:$B$155,2,0)),"",VLOOKUP(B83,'BASE PRODUITS'!$A$6:$B$155,2,0))</f>
        <v/>
      </c>
      <c r="D83" s="20"/>
      <c r="E83" s="20"/>
    </row>
    <row r="84" spans="1:5" x14ac:dyDescent="0.25">
      <c r="A84" s="22"/>
      <c r="B84" s="20"/>
      <c r="C84" s="12" t="str">
        <f>IF(ISERROR(VLOOKUP(B84,'BASE PRODUITS'!$A$6:$B$155,2,0)),"",VLOOKUP(B84,'BASE PRODUITS'!$A$6:$B$155,2,0))</f>
        <v/>
      </c>
      <c r="D84" s="20"/>
      <c r="E84" s="20"/>
    </row>
    <row r="85" spans="1:5" x14ac:dyDescent="0.25">
      <c r="A85" s="22"/>
      <c r="B85" s="20"/>
      <c r="C85" s="12" t="str">
        <f>IF(ISERROR(VLOOKUP(B85,'BASE PRODUITS'!$A$6:$B$155,2,0)),"",VLOOKUP(B85,'BASE PRODUITS'!$A$6:$B$155,2,0))</f>
        <v/>
      </c>
      <c r="D85" s="20"/>
      <c r="E85" s="20"/>
    </row>
    <row r="86" spans="1:5" x14ac:dyDescent="0.25">
      <c r="A86" s="22"/>
      <c r="B86" s="20"/>
      <c r="C86" s="12" t="str">
        <f>IF(ISERROR(VLOOKUP(B86,'BASE PRODUITS'!$A$6:$B$155,2,0)),"",VLOOKUP(B86,'BASE PRODUITS'!$A$6:$B$155,2,0))</f>
        <v/>
      </c>
      <c r="D86" s="20"/>
      <c r="E86" s="20"/>
    </row>
    <row r="87" spans="1:5" x14ac:dyDescent="0.25">
      <c r="A87" s="22"/>
      <c r="B87" s="20"/>
      <c r="C87" s="12" t="str">
        <f>IF(ISERROR(VLOOKUP(B87,'BASE PRODUITS'!$A$6:$B$155,2,0)),"",VLOOKUP(B87,'BASE PRODUITS'!$A$6:$B$155,2,0))</f>
        <v/>
      </c>
      <c r="D87" s="20"/>
      <c r="E87" s="20"/>
    </row>
    <row r="88" spans="1:5" x14ac:dyDescent="0.25">
      <c r="A88" s="22"/>
      <c r="B88" s="20"/>
      <c r="C88" s="12" t="str">
        <f>IF(ISERROR(VLOOKUP(B88,'BASE PRODUITS'!$A$6:$B$155,2,0)),"",VLOOKUP(B88,'BASE PRODUITS'!$A$6:$B$155,2,0))</f>
        <v/>
      </c>
      <c r="D88" s="20"/>
      <c r="E88" s="20"/>
    </row>
    <row r="89" spans="1:5" x14ac:dyDescent="0.25">
      <c r="A89" s="22"/>
      <c r="B89" s="20"/>
      <c r="C89" s="12" t="str">
        <f>IF(ISERROR(VLOOKUP(B89,'BASE PRODUITS'!$A$6:$B$155,2,0)),"",VLOOKUP(B89,'BASE PRODUITS'!$A$6:$B$155,2,0))</f>
        <v/>
      </c>
      <c r="D89" s="20"/>
      <c r="E89" s="20"/>
    </row>
    <row r="90" spans="1:5" x14ac:dyDescent="0.25">
      <c r="A90" s="22"/>
      <c r="B90" s="20"/>
      <c r="C90" s="12" t="str">
        <f>IF(ISERROR(VLOOKUP(B90,'BASE PRODUITS'!$A$6:$B$155,2,0)),"",VLOOKUP(B90,'BASE PRODUITS'!$A$6:$B$155,2,0))</f>
        <v/>
      </c>
      <c r="D90" s="20"/>
      <c r="E90" s="20"/>
    </row>
    <row r="91" spans="1:5" x14ac:dyDescent="0.25">
      <c r="A91" s="22"/>
      <c r="B91" s="20"/>
      <c r="C91" s="12" t="str">
        <f>IF(ISERROR(VLOOKUP(B91,'BASE PRODUITS'!$A$6:$B$155,2,0)),"",VLOOKUP(B91,'BASE PRODUITS'!$A$6:$B$155,2,0))</f>
        <v/>
      </c>
      <c r="D91" s="20"/>
      <c r="E91" s="20"/>
    </row>
    <row r="92" spans="1:5" x14ac:dyDescent="0.25">
      <c r="A92" s="22"/>
      <c r="B92" s="20"/>
      <c r="C92" s="12" t="str">
        <f>IF(ISERROR(VLOOKUP(B92,'BASE PRODUITS'!$A$6:$B$155,2,0)),"",VLOOKUP(B92,'BASE PRODUITS'!$A$6:$B$155,2,0))</f>
        <v/>
      </c>
      <c r="D92" s="20"/>
      <c r="E92" s="20"/>
    </row>
    <row r="93" spans="1:5" x14ac:dyDescent="0.25">
      <c r="A93" s="22"/>
      <c r="B93" s="20"/>
      <c r="C93" s="12" t="str">
        <f>IF(ISERROR(VLOOKUP(B93,'BASE PRODUITS'!$A$6:$B$155,2,0)),"",VLOOKUP(B93,'BASE PRODUITS'!$A$6:$B$155,2,0))</f>
        <v/>
      </c>
      <c r="D93" s="20"/>
      <c r="E93" s="20"/>
    </row>
    <row r="94" spans="1:5" x14ac:dyDescent="0.25">
      <c r="A94" s="22"/>
      <c r="B94" s="20"/>
      <c r="C94" s="12" t="str">
        <f>IF(ISERROR(VLOOKUP(B94,'BASE PRODUITS'!$A$6:$B$155,2,0)),"",VLOOKUP(B94,'BASE PRODUITS'!$A$6:$B$155,2,0))</f>
        <v/>
      </c>
      <c r="D94" s="20"/>
      <c r="E94" s="20"/>
    </row>
    <row r="95" spans="1:5" x14ac:dyDescent="0.25">
      <c r="A95" s="22"/>
      <c r="B95" s="20"/>
      <c r="C95" s="12" t="str">
        <f>IF(ISERROR(VLOOKUP(B95,'BASE PRODUITS'!$A$6:$B$155,2,0)),"",VLOOKUP(B95,'BASE PRODUITS'!$A$6:$B$155,2,0))</f>
        <v/>
      </c>
      <c r="D95" s="20"/>
      <c r="E95" s="20"/>
    </row>
    <row r="96" spans="1:5" x14ac:dyDescent="0.25">
      <c r="A96" s="22"/>
      <c r="B96" s="20"/>
      <c r="C96" s="12" t="str">
        <f>IF(ISERROR(VLOOKUP(B96,'BASE PRODUITS'!$A$6:$B$155,2,0)),"",VLOOKUP(B96,'BASE PRODUITS'!$A$6:$B$155,2,0))</f>
        <v/>
      </c>
      <c r="D96" s="20"/>
      <c r="E96" s="20"/>
    </row>
    <row r="97" spans="1:5" x14ac:dyDescent="0.25">
      <c r="A97" s="22"/>
      <c r="B97" s="20"/>
      <c r="C97" s="12" t="str">
        <f>IF(ISERROR(VLOOKUP(B97,'BASE PRODUITS'!$A$6:$B$155,2,0)),"",VLOOKUP(B97,'BASE PRODUITS'!$A$6:$B$155,2,0))</f>
        <v/>
      </c>
      <c r="D97" s="20"/>
      <c r="E97" s="20"/>
    </row>
    <row r="98" spans="1:5" x14ac:dyDescent="0.25">
      <c r="A98" s="22"/>
      <c r="B98" s="20"/>
      <c r="C98" s="12" t="str">
        <f>IF(ISERROR(VLOOKUP(B98,'BASE PRODUITS'!$A$6:$B$155,2,0)),"",VLOOKUP(B98,'BASE PRODUITS'!$A$6:$B$155,2,0))</f>
        <v/>
      </c>
      <c r="D98" s="20"/>
      <c r="E98" s="20"/>
    </row>
    <row r="99" spans="1:5" x14ac:dyDescent="0.25">
      <c r="A99" s="22"/>
      <c r="B99" s="20"/>
      <c r="C99" s="12" t="str">
        <f>IF(ISERROR(VLOOKUP(B99,'BASE PRODUITS'!$A$6:$B$155,2,0)),"",VLOOKUP(B99,'BASE PRODUITS'!$A$6:$B$155,2,0))</f>
        <v/>
      </c>
      <c r="D99" s="20"/>
      <c r="E99" s="20"/>
    </row>
    <row r="100" spans="1:5" x14ac:dyDescent="0.25">
      <c r="A100" s="22"/>
      <c r="B100" s="20"/>
      <c r="C100" s="12" t="str">
        <f>IF(ISERROR(VLOOKUP(B100,'BASE PRODUITS'!$A$6:$B$155,2,0)),"",VLOOKUP(B100,'BASE PRODUITS'!$A$6:$B$155,2,0))</f>
        <v/>
      </c>
      <c r="D100" s="20"/>
      <c r="E100" s="20"/>
    </row>
    <row r="101" spans="1:5" x14ac:dyDescent="0.25">
      <c r="A101" s="22"/>
      <c r="B101" s="20"/>
      <c r="C101" s="12" t="str">
        <f>IF(ISERROR(VLOOKUP(B101,'BASE PRODUITS'!$A$6:$B$155,2,0)),"",VLOOKUP(B101,'BASE PRODUITS'!$A$6:$B$155,2,0))</f>
        <v/>
      </c>
      <c r="D101" s="20"/>
      <c r="E101" s="20"/>
    </row>
    <row r="102" spans="1:5" x14ac:dyDescent="0.25">
      <c r="A102" s="22"/>
      <c r="B102" s="20"/>
      <c r="C102" s="12" t="str">
        <f>IF(ISERROR(VLOOKUP(B102,'BASE PRODUITS'!$A$6:$B$155,2,0)),"",VLOOKUP(B102,'BASE PRODUITS'!$A$6:$B$155,2,0))</f>
        <v/>
      </c>
      <c r="D102" s="20"/>
      <c r="E102" s="20"/>
    </row>
    <row r="103" spans="1:5" x14ac:dyDescent="0.25">
      <c r="A103" s="22"/>
      <c r="B103" s="20"/>
      <c r="C103" s="12" t="str">
        <f>IF(ISERROR(VLOOKUP(B103,'BASE PRODUITS'!$A$6:$B$155,2,0)),"",VLOOKUP(B103,'BASE PRODUITS'!$A$6:$B$155,2,0))</f>
        <v/>
      </c>
      <c r="D103" s="20"/>
      <c r="E103" s="20"/>
    </row>
    <row r="104" spans="1:5" x14ac:dyDescent="0.25">
      <c r="A104" s="22"/>
      <c r="B104" s="20"/>
      <c r="C104" s="12" t="str">
        <f>IF(ISERROR(VLOOKUP(B104,'BASE PRODUITS'!$A$6:$B$155,2,0)),"",VLOOKUP(B104,'BASE PRODUITS'!$A$6:$B$155,2,0))</f>
        <v/>
      </c>
      <c r="D104" s="20"/>
      <c r="E104" s="20"/>
    </row>
    <row r="105" spans="1:5" x14ac:dyDescent="0.25">
      <c r="A105" s="22"/>
      <c r="B105" s="20"/>
      <c r="C105" s="12" t="str">
        <f>IF(ISERROR(VLOOKUP(B105,'BASE PRODUITS'!$A$6:$B$155,2,0)),"",VLOOKUP(B105,'BASE PRODUITS'!$A$6:$B$155,2,0))</f>
        <v/>
      </c>
      <c r="D105" s="20"/>
      <c r="E105" s="20"/>
    </row>
    <row r="106" spans="1:5" x14ac:dyDescent="0.25">
      <c r="A106" s="22"/>
      <c r="B106" s="20"/>
      <c r="C106" s="12" t="str">
        <f>IF(ISERROR(VLOOKUP(B106,'BASE PRODUITS'!$A$6:$B$155,2,0)),"",VLOOKUP(B106,'BASE PRODUITS'!$A$6:$B$155,2,0))</f>
        <v/>
      </c>
      <c r="D106" s="20"/>
      <c r="E106" s="20"/>
    </row>
    <row r="107" spans="1:5" x14ac:dyDescent="0.25">
      <c r="A107" s="22"/>
      <c r="B107" s="20"/>
      <c r="C107" s="12" t="str">
        <f>IF(ISERROR(VLOOKUP(B107,'BASE PRODUITS'!$A$6:$B$155,2,0)),"",VLOOKUP(B107,'BASE PRODUITS'!$A$6:$B$155,2,0))</f>
        <v/>
      </c>
      <c r="D107" s="20"/>
      <c r="E107" s="20"/>
    </row>
    <row r="108" spans="1:5" x14ac:dyDescent="0.25">
      <c r="A108" s="22"/>
      <c r="B108" s="20"/>
      <c r="C108" s="12" t="str">
        <f>IF(ISERROR(VLOOKUP(B108,'BASE PRODUITS'!$A$6:$B$155,2,0)),"",VLOOKUP(B108,'BASE PRODUITS'!$A$6:$B$155,2,0))</f>
        <v/>
      </c>
      <c r="D108" s="20"/>
      <c r="E108" s="20"/>
    </row>
    <row r="109" spans="1:5" x14ac:dyDescent="0.25">
      <c r="A109" s="22"/>
      <c r="B109" s="20"/>
      <c r="C109" s="12" t="str">
        <f>IF(ISERROR(VLOOKUP(B109,'BASE PRODUITS'!$A$6:$B$155,2,0)),"",VLOOKUP(B109,'BASE PRODUITS'!$A$6:$B$155,2,0))</f>
        <v/>
      </c>
      <c r="D109" s="20"/>
      <c r="E109" s="20"/>
    </row>
    <row r="110" spans="1:5" x14ac:dyDescent="0.25">
      <c r="A110" s="22"/>
      <c r="B110" s="20"/>
      <c r="C110" s="12" t="str">
        <f>IF(ISERROR(VLOOKUP(B110,'BASE PRODUITS'!$A$6:$B$155,2,0)),"",VLOOKUP(B110,'BASE PRODUITS'!$A$6:$B$155,2,0))</f>
        <v/>
      </c>
      <c r="D110" s="20"/>
      <c r="E110" s="20"/>
    </row>
    <row r="111" spans="1:5" x14ac:dyDescent="0.25">
      <c r="A111" s="22"/>
      <c r="B111" s="20"/>
      <c r="C111" s="12" t="str">
        <f>IF(ISERROR(VLOOKUP(B111,'BASE PRODUITS'!$A$6:$B$155,2,0)),"",VLOOKUP(B111,'BASE PRODUITS'!$A$6:$B$155,2,0))</f>
        <v/>
      </c>
      <c r="D111" s="20"/>
      <c r="E111" s="20"/>
    </row>
    <row r="112" spans="1:5" x14ac:dyDescent="0.25">
      <c r="A112" s="22"/>
      <c r="B112" s="20"/>
      <c r="C112" s="12" t="str">
        <f>IF(ISERROR(VLOOKUP(B112,'BASE PRODUITS'!$A$6:$B$155,2,0)),"",VLOOKUP(B112,'BASE PRODUITS'!$A$6:$B$155,2,0))</f>
        <v/>
      </c>
      <c r="D112" s="20"/>
      <c r="E112" s="20"/>
    </row>
    <row r="113" spans="1:5" x14ac:dyDescent="0.25">
      <c r="A113" s="22"/>
      <c r="B113" s="20"/>
      <c r="C113" s="12" t="str">
        <f>IF(ISERROR(VLOOKUP(B113,'BASE PRODUITS'!$A$6:$B$155,2,0)),"",VLOOKUP(B113,'BASE PRODUITS'!$A$6:$B$155,2,0))</f>
        <v/>
      </c>
      <c r="D113" s="20"/>
      <c r="E113" s="20"/>
    </row>
    <row r="114" spans="1:5" x14ac:dyDescent="0.25">
      <c r="A114" s="22"/>
      <c r="B114" s="20"/>
      <c r="C114" s="12" t="str">
        <f>IF(ISERROR(VLOOKUP(B114,'BASE PRODUITS'!$A$6:$B$155,2,0)),"",VLOOKUP(B114,'BASE PRODUITS'!$A$6:$B$155,2,0))</f>
        <v/>
      </c>
      <c r="D114" s="20"/>
      <c r="E114" s="20"/>
    </row>
    <row r="115" spans="1:5" x14ac:dyDescent="0.25">
      <c r="A115" s="22"/>
      <c r="B115" s="20"/>
      <c r="C115" s="12" t="str">
        <f>IF(ISERROR(VLOOKUP(B115,'BASE PRODUITS'!$A$6:$B$155,2,0)),"",VLOOKUP(B115,'BASE PRODUITS'!$A$6:$B$155,2,0))</f>
        <v/>
      </c>
      <c r="D115" s="20"/>
      <c r="E115" s="20"/>
    </row>
    <row r="116" spans="1:5" x14ac:dyDescent="0.25">
      <c r="A116" s="22"/>
      <c r="B116" s="20"/>
      <c r="C116" s="12" t="str">
        <f>IF(ISERROR(VLOOKUP(B116,'BASE PRODUITS'!$A$6:$B$155,2,0)),"",VLOOKUP(B116,'BASE PRODUITS'!$A$6:$B$155,2,0))</f>
        <v/>
      </c>
      <c r="D116" s="20"/>
      <c r="E116" s="20"/>
    </row>
    <row r="117" spans="1:5" x14ac:dyDescent="0.25">
      <c r="A117" s="22"/>
      <c r="B117" s="20"/>
      <c r="C117" s="12" t="str">
        <f>IF(ISERROR(VLOOKUP(B117,'BASE PRODUITS'!$A$6:$B$155,2,0)),"",VLOOKUP(B117,'BASE PRODUITS'!$A$6:$B$155,2,0))</f>
        <v/>
      </c>
      <c r="D117" s="20"/>
      <c r="E117" s="20"/>
    </row>
    <row r="118" spans="1:5" x14ac:dyDescent="0.25">
      <c r="A118" s="22"/>
      <c r="B118" s="20"/>
      <c r="C118" s="12" t="str">
        <f>IF(ISERROR(VLOOKUP(B118,'BASE PRODUITS'!$A$6:$B$155,2,0)),"",VLOOKUP(B118,'BASE PRODUITS'!$A$6:$B$155,2,0))</f>
        <v/>
      </c>
      <c r="D118" s="20"/>
      <c r="E118" s="20"/>
    </row>
    <row r="119" spans="1:5" x14ac:dyDescent="0.25">
      <c r="A119" s="22"/>
      <c r="B119" s="20"/>
      <c r="C119" s="12" t="str">
        <f>IF(ISERROR(VLOOKUP(B119,'BASE PRODUITS'!$A$6:$B$155,2,0)),"",VLOOKUP(B119,'BASE PRODUITS'!$A$6:$B$155,2,0))</f>
        <v/>
      </c>
      <c r="D119" s="20"/>
      <c r="E119" s="20"/>
    </row>
    <row r="120" spans="1:5" x14ac:dyDescent="0.25">
      <c r="A120" s="22"/>
      <c r="B120" s="20"/>
      <c r="C120" s="12" t="str">
        <f>IF(ISERROR(VLOOKUP(B120,'BASE PRODUITS'!$A$6:$B$155,2,0)),"",VLOOKUP(B120,'BASE PRODUITS'!$A$6:$B$155,2,0))</f>
        <v/>
      </c>
      <c r="D120" s="20"/>
      <c r="E120" s="20"/>
    </row>
    <row r="121" spans="1:5" x14ac:dyDescent="0.25">
      <c r="A121" s="22"/>
      <c r="B121" s="20"/>
      <c r="C121" s="12" t="str">
        <f>IF(ISERROR(VLOOKUP(B121,'BASE PRODUITS'!$A$6:$B$155,2,0)),"",VLOOKUP(B121,'BASE PRODUITS'!$A$6:$B$155,2,0))</f>
        <v/>
      </c>
      <c r="D121" s="20"/>
      <c r="E121" s="20"/>
    </row>
    <row r="122" spans="1:5" x14ac:dyDescent="0.25">
      <c r="A122" s="22"/>
      <c r="B122" s="20"/>
      <c r="C122" s="12" t="str">
        <f>IF(ISERROR(VLOOKUP(B122,'BASE PRODUITS'!$A$6:$B$155,2,0)),"",VLOOKUP(B122,'BASE PRODUITS'!$A$6:$B$155,2,0))</f>
        <v/>
      </c>
      <c r="D122" s="20"/>
      <c r="E122" s="20"/>
    </row>
    <row r="123" spans="1:5" x14ac:dyDescent="0.25">
      <c r="A123" s="22"/>
      <c r="B123" s="20"/>
      <c r="C123" s="12" t="str">
        <f>IF(ISERROR(VLOOKUP(B123,'BASE PRODUITS'!$A$6:$B$155,2,0)),"",VLOOKUP(B123,'BASE PRODUITS'!$A$6:$B$155,2,0))</f>
        <v/>
      </c>
      <c r="D123" s="20"/>
      <c r="E123" s="20"/>
    </row>
    <row r="124" spans="1:5" x14ac:dyDescent="0.25">
      <c r="A124" s="22"/>
      <c r="B124" s="20"/>
      <c r="C124" s="12" t="str">
        <f>IF(ISERROR(VLOOKUP(B124,'BASE PRODUITS'!$A$6:$B$155,2,0)),"",VLOOKUP(B124,'BASE PRODUITS'!$A$6:$B$155,2,0))</f>
        <v/>
      </c>
      <c r="D124" s="20"/>
      <c r="E124" s="20"/>
    </row>
    <row r="125" spans="1:5" x14ac:dyDescent="0.25">
      <c r="A125" s="22"/>
      <c r="B125" s="20"/>
      <c r="C125" s="12" t="str">
        <f>IF(ISERROR(VLOOKUP(B125,'BASE PRODUITS'!$A$6:$B$155,2,0)),"",VLOOKUP(B125,'BASE PRODUITS'!$A$6:$B$155,2,0))</f>
        <v/>
      </c>
      <c r="D125" s="20"/>
      <c r="E125" s="20"/>
    </row>
    <row r="126" spans="1:5" x14ac:dyDescent="0.25">
      <c r="A126" s="22"/>
      <c r="B126" s="20"/>
      <c r="C126" s="12" t="str">
        <f>IF(ISERROR(VLOOKUP(B126,'BASE PRODUITS'!$A$6:$B$155,2,0)),"",VLOOKUP(B126,'BASE PRODUITS'!$A$6:$B$155,2,0))</f>
        <v/>
      </c>
      <c r="D126" s="20"/>
      <c r="E126" s="20"/>
    </row>
    <row r="127" spans="1:5" x14ac:dyDescent="0.25">
      <c r="A127" s="22"/>
      <c r="B127" s="20"/>
      <c r="C127" s="12" t="str">
        <f>IF(ISERROR(VLOOKUP(B127,'BASE PRODUITS'!$A$6:$B$155,2,0)),"",VLOOKUP(B127,'BASE PRODUITS'!$A$6:$B$155,2,0))</f>
        <v/>
      </c>
      <c r="D127" s="20"/>
      <c r="E127" s="20"/>
    </row>
    <row r="128" spans="1:5" x14ac:dyDescent="0.25">
      <c r="A128" s="22"/>
      <c r="B128" s="20"/>
      <c r="C128" s="12" t="str">
        <f>IF(ISERROR(VLOOKUP(B128,'BASE PRODUITS'!$A$6:$B$155,2,0)),"",VLOOKUP(B128,'BASE PRODUITS'!$A$6:$B$155,2,0))</f>
        <v/>
      </c>
      <c r="D128" s="20"/>
      <c r="E128" s="20"/>
    </row>
    <row r="129" spans="1:5" x14ac:dyDescent="0.25">
      <c r="A129" s="22"/>
      <c r="B129" s="20"/>
      <c r="C129" s="12" t="str">
        <f>IF(ISERROR(VLOOKUP(B129,'BASE PRODUITS'!$A$6:$B$155,2,0)),"",VLOOKUP(B129,'BASE PRODUITS'!$A$6:$B$155,2,0))</f>
        <v/>
      </c>
      <c r="D129" s="20"/>
      <c r="E129" s="20"/>
    </row>
    <row r="130" spans="1:5" x14ac:dyDescent="0.25">
      <c r="A130" s="22"/>
      <c r="B130" s="20"/>
      <c r="C130" s="12" t="str">
        <f>IF(ISERROR(VLOOKUP(B130,'BASE PRODUITS'!$A$6:$B$155,2,0)),"",VLOOKUP(B130,'BASE PRODUITS'!$A$6:$B$155,2,0))</f>
        <v/>
      </c>
      <c r="D130" s="20"/>
      <c r="E130" s="20"/>
    </row>
    <row r="131" spans="1:5" x14ac:dyDescent="0.25">
      <c r="A131" s="22"/>
      <c r="B131" s="20"/>
      <c r="C131" s="12" t="str">
        <f>IF(ISERROR(VLOOKUP(B131,'BASE PRODUITS'!$A$6:$B$155,2,0)),"",VLOOKUP(B131,'BASE PRODUITS'!$A$6:$B$155,2,0))</f>
        <v/>
      </c>
      <c r="D131" s="20"/>
      <c r="E131" s="20"/>
    </row>
    <row r="132" spans="1:5" x14ac:dyDescent="0.25">
      <c r="A132" s="22"/>
      <c r="B132" s="20"/>
      <c r="C132" s="12" t="str">
        <f>IF(ISERROR(VLOOKUP(B132,'BASE PRODUITS'!$A$6:$B$155,2,0)),"",VLOOKUP(B132,'BASE PRODUITS'!$A$6:$B$155,2,0))</f>
        <v/>
      </c>
      <c r="D132" s="20"/>
      <c r="E132" s="20"/>
    </row>
    <row r="133" spans="1:5" x14ac:dyDescent="0.25">
      <c r="A133" s="22"/>
      <c r="B133" s="20"/>
      <c r="C133" s="12" t="str">
        <f>IF(ISERROR(VLOOKUP(B133,'BASE PRODUITS'!$A$6:$B$155,2,0)),"",VLOOKUP(B133,'BASE PRODUITS'!$A$6:$B$155,2,0))</f>
        <v/>
      </c>
      <c r="D133" s="20"/>
      <c r="E133" s="20"/>
    </row>
    <row r="134" spans="1:5" x14ac:dyDescent="0.25">
      <c r="A134" s="22"/>
      <c r="B134" s="20"/>
      <c r="C134" s="12" t="str">
        <f>IF(ISERROR(VLOOKUP(B134,'BASE PRODUITS'!$A$6:$B$155,2,0)),"",VLOOKUP(B134,'BASE PRODUITS'!$A$6:$B$155,2,0))</f>
        <v/>
      </c>
      <c r="D134" s="20"/>
      <c r="E134" s="20"/>
    </row>
    <row r="135" spans="1:5" x14ac:dyDescent="0.25">
      <c r="A135" s="22"/>
      <c r="B135" s="20"/>
      <c r="C135" s="12" t="str">
        <f>IF(ISERROR(VLOOKUP(B135,'BASE PRODUITS'!$A$6:$B$155,2,0)),"",VLOOKUP(B135,'BASE PRODUITS'!$A$6:$B$155,2,0))</f>
        <v/>
      </c>
      <c r="D135" s="20"/>
      <c r="E135" s="20"/>
    </row>
    <row r="136" spans="1:5" x14ac:dyDescent="0.25">
      <c r="A136" s="22"/>
      <c r="B136" s="20"/>
      <c r="C136" s="12" t="str">
        <f>IF(ISERROR(VLOOKUP(B136,'BASE PRODUITS'!$A$6:$B$155,2,0)),"",VLOOKUP(B136,'BASE PRODUITS'!$A$6:$B$155,2,0))</f>
        <v/>
      </c>
      <c r="D136" s="20"/>
      <c r="E136" s="20"/>
    </row>
    <row r="137" spans="1:5" x14ac:dyDescent="0.25">
      <c r="A137" s="22"/>
      <c r="B137" s="20"/>
      <c r="C137" s="12" t="str">
        <f>IF(ISERROR(VLOOKUP(B137,'BASE PRODUITS'!$A$6:$B$155,2,0)),"",VLOOKUP(B137,'BASE PRODUITS'!$A$6:$B$155,2,0))</f>
        <v/>
      </c>
      <c r="D137" s="20"/>
      <c r="E137" s="20"/>
    </row>
    <row r="138" spans="1:5" x14ac:dyDescent="0.25">
      <c r="A138" s="22"/>
      <c r="B138" s="20"/>
      <c r="C138" s="12" t="str">
        <f>IF(ISERROR(VLOOKUP(B138,'BASE PRODUITS'!$A$6:$B$155,2,0)),"",VLOOKUP(B138,'BASE PRODUITS'!$A$6:$B$155,2,0))</f>
        <v/>
      </c>
      <c r="D138" s="20"/>
      <c r="E138" s="20"/>
    </row>
    <row r="139" spans="1:5" x14ac:dyDescent="0.25">
      <c r="A139" s="22"/>
      <c r="B139" s="20"/>
      <c r="C139" s="12" t="str">
        <f>IF(ISERROR(VLOOKUP(B139,'BASE PRODUITS'!$A$6:$B$155,2,0)),"",VLOOKUP(B139,'BASE PRODUITS'!$A$6:$B$155,2,0))</f>
        <v/>
      </c>
      <c r="D139" s="20"/>
      <c r="E139" s="20"/>
    </row>
    <row r="140" spans="1:5" x14ac:dyDescent="0.25">
      <c r="A140" s="22"/>
      <c r="B140" s="20"/>
      <c r="C140" s="12" t="str">
        <f>IF(ISERROR(VLOOKUP(B140,'BASE PRODUITS'!$A$6:$B$155,2,0)),"",VLOOKUP(B140,'BASE PRODUITS'!$A$6:$B$155,2,0))</f>
        <v/>
      </c>
      <c r="D140" s="20"/>
      <c r="E140" s="20"/>
    </row>
    <row r="141" spans="1:5" x14ac:dyDescent="0.25">
      <c r="A141" s="22"/>
      <c r="B141" s="20"/>
      <c r="C141" s="12" t="str">
        <f>IF(ISERROR(VLOOKUP(B141,'BASE PRODUITS'!$A$6:$B$155,2,0)),"",VLOOKUP(B141,'BASE PRODUITS'!$A$6:$B$155,2,0))</f>
        <v/>
      </c>
      <c r="D141" s="20"/>
      <c r="E141" s="20"/>
    </row>
    <row r="142" spans="1:5" x14ac:dyDescent="0.25">
      <c r="A142" s="22"/>
      <c r="B142" s="20"/>
      <c r="C142" s="12" t="str">
        <f>IF(ISERROR(VLOOKUP(B142,'BASE PRODUITS'!$A$6:$B$155,2,0)),"",VLOOKUP(B142,'BASE PRODUITS'!$A$6:$B$155,2,0))</f>
        <v/>
      </c>
      <c r="D142" s="20"/>
      <c r="E142" s="20"/>
    </row>
    <row r="143" spans="1:5" x14ac:dyDescent="0.25">
      <c r="A143" s="22"/>
      <c r="B143" s="20"/>
      <c r="C143" s="12" t="str">
        <f>IF(ISERROR(VLOOKUP(B143,'BASE PRODUITS'!$A$6:$B$155,2,0)),"",VLOOKUP(B143,'BASE PRODUITS'!$A$6:$B$155,2,0))</f>
        <v/>
      </c>
      <c r="D143" s="20"/>
      <c r="E143" s="20"/>
    </row>
    <row r="144" spans="1:5" x14ac:dyDescent="0.25">
      <c r="A144" s="22"/>
      <c r="B144" s="20"/>
      <c r="C144" s="12" t="str">
        <f>IF(ISERROR(VLOOKUP(B144,'BASE PRODUITS'!$A$6:$B$155,2,0)),"",VLOOKUP(B144,'BASE PRODUITS'!$A$6:$B$155,2,0))</f>
        <v/>
      </c>
      <c r="D144" s="20"/>
      <c r="E144" s="20"/>
    </row>
    <row r="145" spans="1:5" x14ac:dyDescent="0.25">
      <c r="A145" s="22"/>
      <c r="B145" s="20"/>
      <c r="C145" s="12" t="str">
        <f>IF(ISERROR(VLOOKUP(B145,'BASE PRODUITS'!$A$6:$B$155,2,0)),"",VLOOKUP(B145,'BASE PRODUITS'!$A$6:$B$155,2,0))</f>
        <v/>
      </c>
      <c r="D145" s="20"/>
      <c r="E145" s="20"/>
    </row>
    <row r="146" spans="1:5" x14ac:dyDescent="0.25">
      <c r="A146" s="22"/>
      <c r="B146" s="20"/>
      <c r="C146" s="12" t="str">
        <f>IF(ISERROR(VLOOKUP(B146,'BASE PRODUITS'!$A$6:$B$155,2,0)),"",VLOOKUP(B146,'BASE PRODUITS'!$A$6:$B$155,2,0))</f>
        <v/>
      </c>
      <c r="D146" s="20"/>
      <c r="E146" s="20"/>
    </row>
    <row r="147" spans="1:5" x14ac:dyDescent="0.25">
      <c r="A147" s="22"/>
      <c r="B147" s="20"/>
      <c r="C147" s="12" t="str">
        <f>IF(ISERROR(VLOOKUP(B147,'BASE PRODUITS'!$A$6:$B$155,2,0)),"",VLOOKUP(B147,'BASE PRODUITS'!$A$6:$B$155,2,0))</f>
        <v/>
      </c>
      <c r="D147" s="20"/>
      <c r="E147" s="20"/>
    </row>
    <row r="148" spans="1:5" x14ac:dyDescent="0.25">
      <c r="A148" s="22"/>
      <c r="B148" s="20"/>
      <c r="C148" s="12" t="str">
        <f>IF(ISERROR(VLOOKUP(B148,'BASE PRODUITS'!$A$6:$B$155,2,0)),"",VLOOKUP(B148,'BASE PRODUITS'!$A$6:$B$155,2,0))</f>
        <v/>
      </c>
      <c r="D148" s="20"/>
      <c r="E148" s="20"/>
    </row>
    <row r="149" spans="1:5" x14ac:dyDescent="0.25">
      <c r="A149" s="22"/>
      <c r="B149" s="20"/>
      <c r="C149" s="12" t="str">
        <f>IF(ISERROR(VLOOKUP(B149,'BASE PRODUITS'!$A$6:$B$155,2,0)),"",VLOOKUP(B149,'BASE PRODUITS'!$A$6:$B$155,2,0))</f>
        <v/>
      </c>
      <c r="D149" s="20"/>
      <c r="E149" s="20"/>
    </row>
    <row r="150" spans="1:5" x14ac:dyDescent="0.25">
      <c r="A150" s="22"/>
      <c r="B150" s="20"/>
      <c r="C150" s="12" t="str">
        <f>IF(ISERROR(VLOOKUP(B150,'BASE PRODUITS'!$A$6:$B$155,2,0)),"",VLOOKUP(B150,'BASE PRODUITS'!$A$6:$B$155,2,0))</f>
        <v/>
      </c>
      <c r="D150" s="20"/>
      <c r="E150" s="20"/>
    </row>
    <row r="151" spans="1:5" x14ac:dyDescent="0.25">
      <c r="A151" s="22"/>
      <c r="B151" s="20"/>
      <c r="C151" s="12" t="str">
        <f>IF(ISERROR(VLOOKUP(B151,'BASE PRODUITS'!$A$6:$B$155,2,0)),"",VLOOKUP(B151,'BASE PRODUITS'!$A$6:$B$155,2,0))</f>
        <v/>
      </c>
      <c r="D151" s="20"/>
      <c r="E151" s="20"/>
    </row>
    <row r="152" spans="1:5" x14ac:dyDescent="0.25">
      <c r="A152" s="22"/>
      <c r="B152" s="20"/>
      <c r="C152" s="12" t="str">
        <f>IF(ISERROR(VLOOKUP(B152,'BASE PRODUITS'!$A$6:$B$155,2,0)),"",VLOOKUP(B152,'BASE PRODUITS'!$A$6:$B$155,2,0))</f>
        <v/>
      </c>
      <c r="D152" s="20"/>
      <c r="E152" s="20"/>
    </row>
    <row r="153" spans="1:5" x14ac:dyDescent="0.25">
      <c r="A153" s="22"/>
      <c r="B153" s="20"/>
      <c r="C153" s="12" t="str">
        <f>IF(ISERROR(VLOOKUP(B153,'BASE PRODUITS'!$A$6:$B$155,2,0)),"",VLOOKUP(B153,'BASE PRODUITS'!$A$6:$B$155,2,0))</f>
        <v/>
      </c>
      <c r="D153" s="20"/>
      <c r="E153" s="20"/>
    </row>
    <row r="154" spans="1:5" x14ac:dyDescent="0.25">
      <c r="A154" s="22"/>
      <c r="B154" s="20"/>
      <c r="C154" s="12" t="str">
        <f>IF(ISERROR(VLOOKUP(B154,'BASE PRODUITS'!$A$6:$B$155,2,0)),"",VLOOKUP(B154,'BASE PRODUITS'!$A$6:$B$155,2,0))</f>
        <v/>
      </c>
      <c r="D154" s="20"/>
      <c r="E154" s="20"/>
    </row>
    <row r="155" spans="1:5" x14ac:dyDescent="0.25">
      <c r="A155" s="22"/>
      <c r="B155" s="20"/>
      <c r="C155" s="12" t="str">
        <f>IF(ISERROR(VLOOKUP(B155,'BASE PRODUITS'!$A$6:$B$155,2,0)),"",VLOOKUP(B155,'BASE PRODUITS'!$A$6:$B$155,2,0))</f>
        <v/>
      </c>
      <c r="D155" s="20"/>
      <c r="E155" s="20"/>
    </row>
    <row r="156" spans="1:5" x14ac:dyDescent="0.25">
      <c r="A156" s="22"/>
      <c r="B156" s="20"/>
      <c r="C156" s="12" t="str">
        <f>IF(ISERROR(VLOOKUP(B156,'BASE PRODUITS'!$A$6:$B$155,2,0)),"",VLOOKUP(B156,'BASE PRODUITS'!$A$6:$B$155,2,0))</f>
        <v/>
      </c>
      <c r="D156" s="20"/>
      <c r="E156" s="20"/>
    </row>
    <row r="157" spans="1:5" x14ac:dyDescent="0.25">
      <c r="A157" s="22"/>
      <c r="B157" s="20"/>
      <c r="C157" s="12" t="str">
        <f>IF(ISERROR(VLOOKUP(B157,'BASE PRODUITS'!$A$6:$B$155,2,0)),"",VLOOKUP(B157,'BASE PRODUITS'!$A$6:$B$155,2,0))</f>
        <v/>
      </c>
      <c r="D157" s="20"/>
      <c r="E157" s="20"/>
    </row>
    <row r="158" spans="1:5" x14ac:dyDescent="0.25">
      <c r="A158" s="22"/>
      <c r="B158" s="20"/>
      <c r="C158" s="12" t="str">
        <f>IF(ISERROR(VLOOKUP(B158,'BASE PRODUITS'!$A$6:$B$155,2,0)),"",VLOOKUP(B158,'BASE PRODUITS'!$A$6:$B$155,2,0))</f>
        <v/>
      </c>
      <c r="D158" s="20"/>
      <c r="E158" s="20"/>
    </row>
    <row r="159" spans="1:5" x14ac:dyDescent="0.25">
      <c r="A159" s="22"/>
      <c r="B159" s="20"/>
      <c r="C159" s="12" t="str">
        <f>IF(ISERROR(VLOOKUP(B159,'BASE PRODUITS'!$A$6:$B$155,2,0)),"",VLOOKUP(B159,'BASE PRODUITS'!$A$6:$B$155,2,0))</f>
        <v/>
      </c>
      <c r="D159" s="20"/>
      <c r="E159" s="20"/>
    </row>
    <row r="160" spans="1:5" x14ac:dyDescent="0.25">
      <c r="A160" s="22"/>
      <c r="B160" s="20"/>
      <c r="C160" s="12" t="str">
        <f>IF(ISERROR(VLOOKUP(B160,'BASE PRODUITS'!$A$6:$B$155,2,0)),"",VLOOKUP(B160,'BASE PRODUITS'!$A$6:$B$155,2,0))</f>
        <v/>
      </c>
      <c r="D160" s="20"/>
      <c r="E160" s="20"/>
    </row>
    <row r="161" spans="1:5" x14ac:dyDescent="0.25">
      <c r="A161" s="22"/>
      <c r="B161" s="20"/>
      <c r="C161" s="12" t="str">
        <f>IF(ISERROR(VLOOKUP(B161,'BASE PRODUITS'!$A$6:$B$155,2,0)),"",VLOOKUP(B161,'BASE PRODUITS'!$A$6:$B$155,2,0))</f>
        <v/>
      </c>
      <c r="D161" s="20"/>
      <c r="E161" s="20"/>
    </row>
    <row r="162" spans="1:5" x14ac:dyDescent="0.25">
      <c r="A162" s="22"/>
      <c r="B162" s="20"/>
      <c r="C162" s="12" t="str">
        <f>IF(ISERROR(VLOOKUP(B162,'BASE PRODUITS'!$A$6:$B$155,2,0)),"",VLOOKUP(B162,'BASE PRODUITS'!$A$6:$B$155,2,0))</f>
        <v/>
      </c>
      <c r="D162" s="20"/>
      <c r="E162" s="20"/>
    </row>
    <row r="163" spans="1:5" x14ac:dyDescent="0.25">
      <c r="A163" s="22"/>
      <c r="B163" s="20"/>
      <c r="C163" s="12" t="str">
        <f>IF(ISERROR(VLOOKUP(B163,'BASE PRODUITS'!$A$6:$B$155,2,0)),"",VLOOKUP(B163,'BASE PRODUITS'!$A$6:$B$155,2,0))</f>
        <v/>
      </c>
      <c r="D163" s="20"/>
      <c r="E163" s="20"/>
    </row>
    <row r="164" spans="1:5" x14ac:dyDescent="0.25">
      <c r="A164" s="22"/>
      <c r="B164" s="20"/>
      <c r="C164" s="12" t="str">
        <f>IF(ISERROR(VLOOKUP(B164,'BASE PRODUITS'!$A$6:$B$155,2,0)),"",VLOOKUP(B164,'BASE PRODUITS'!$A$6:$B$155,2,0))</f>
        <v/>
      </c>
      <c r="D164" s="20"/>
      <c r="E164" s="20"/>
    </row>
    <row r="165" spans="1:5" x14ac:dyDescent="0.25">
      <c r="A165" s="22"/>
      <c r="B165" s="20"/>
      <c r="C165" s="12" t="str">
        <f>IF(ISERROR(VLOOKUP(B165,'BASE PRODUITS'!$A$6:$B$155,2,0)),"",VLOOKUP(B165,'BASE PRODUITS'!$A$6:$B$155,2,0))</f>
        <v/>
      </c>
      <c r="D165" s="20"/>
      <c r="E165" s="20"/>
    </row>
    <row r="166" spans="1:5" x14ac:dyDescent="0.25">
      <c r="A166" s="22"/>
      <c r="B166" s="20"/>
      <c r="C166" s="12" t="str">
        <f>IF(ISERROR(VLOOKUP(B166,'BASE PRODUITS'!$A$6:$B$155,2,0)),"",VLOOKUP(B166,'BASE PRODUITS'!$A$6:$B$155,2,0))</f>
        <v/>
      </c>
      <c r="D166" s="20"/>
      <c r="E166" s="20"/>
    </row>
    <row r="167" spans="1:5" x14ac:dyDescent="0.25">
      <c r="A167" s="22"/>
      <c r="B167" s="20"/>
      <c r="C167" s="12" t="str">
        <f>IF(ISERROR(VLOOKUP(B167,'BASE PRODUITS'!$A$6:$B$155,2,0)),"",VLOOKUP(B167,'BASE PRODUITS'!$A$6:$B$155,2,0))</f>
        <v/>
      </c>
      <c r="D167" s="20"/>
      <c r="E167" s="20"/>
    </row>
    <row r="168" spans="1:5" x14ac:dyDescent="0.25">
      <c r="A168" s="22"/>
      <c r="B168" s="20"/>
      <c r="C168" s="12" t="str">
        <f>IF(ISERROR(VLOOKUP(B168,'BASE PRODUITS'!$A$6:$B$155,2,0)),"",VLOOKUP(B168,'BASE PRODUITS'!$A$6:$B$155,2,0))</f>
        <v/>
      </c>
      <c r="D168" s="20"/>
      <c r="E168" s="20"/>
    </row>
    <row r="169" spans="1:5" x14ac:dyDescent="0.25">
      <c r="A169" s="22"/>
      <c r="B169" s="20"/>
      <c r="C169" s="12" t="str">
        <f>IF(ISERROR(VLOOKUP(B169,'BASE PRODUITS'!$A$6:$B$155,2,0)),"",VLOOKUP(B169,'BASE PRODUITS'!$A$6:$B$155,2,0))</f>
        <v/>
      </c>
      <c r="D169" s="20"/>
      <c r="E169" s="20"/>
    </row>
    <row r="170" spans="1:5" x14ac:dyDescent="0.25">
      <c r="A170" s="22"/>
      <c r="B170" s="20"/>
      <c r="C170" s="12" t="str">
        <f>IF(ISERROR(VLOOKUP(B170,'BASE PRODUITS'!$A$6:$B$155,2,0)),"",VLOOKUP(B170,'BASE PRODUITS'!$A$6:$B$155,2,0))</f>
        <v/>
      </c>
      <c r="D170" s="20"/>
      <c r="E170" s="20"/>
    </row>
    <row r="171" spans="1:5" x14ac:dyDescent="0.25">
      <c r="A171" s="22"/>
      <c r="B171" s="20"/>
      <c r="C171" s="12" t="str">
        <f>IF(ISERROR(VLOOKUP(B171,'BASE PRODUITS'!$A$6:$B$155,2,0)),"",VLOOKUP(B171,'BASE PRODUITS'!$A$6:$B$155,2,0))</f>
        <v/>
      </c>
      <c r="D171" s="20"/>
      <c r="E171" s="20"/>
    </row>
    <row r="172" spans="1:5" x14ac:dyDescent="0.25">
      <c r="A172" s="22"/>
      <c r="B172" s="20"/>
      <c r="C172" s="12" t="str">
        <f>IF(ISERROR(VLOOKUP(B172,'BASE PRODUITS'!$A$6:$B$155,2,0)),"",VLOOKUP(B172,'BASE PRODUITS'!$A$6:$B$155,2,0))</f>
        <v/>
      </c>
      <c r="D172" s="20"/>
      <c r="E172" s="20"/>
    </row>
    <row r="173" spans="1:5" x14ac:dyDescent="0.25">
      <c r="A173" s="22"/>
      <c r="B173" s="20"/>
      <c r="C173" s="12" t="str">
        <f>IF(ISERROR(VLOOKUP(B173,'BASE PRODUITS'!$A$6:$B$155,2,0)),"",VLOOKUP(B173,'BASE PRODUITS'!$A$6:$B$155,2,0))</f>
        <v/>
      </c>
      <c r="D173" s="20"/>
      <c r="E173" s="20"/>
    </row>
    <row r="174" spans="1:5" x14ac:dyDescent="0.25">
      <c r="A174" s="22"/>
      <c r="B174" s="20"/>
      <c r="C174" s="12" t="str">
        <f>IF(ISERROR(VLOOKUP(B174,'BASE PRODUITS'!$A$6:$B$155,2,0)),"",VLOOKUP(B174,'BASE PRODUITS'!$A$6:$B$155,2,0))</f>
        <v/>
      </c>
      <c r="D174" s="20"/>
      <c r="E174" s="20"/>
    </row>
    <row r="175" spans="1:5" x14ac:dyDescent="0.25">
      <c r="A175" s="22"/>
      <c r="B175" s="20"/>
      <c r="C175" s="12" t="str">
        <f>IF(ISERROR(VLOOKUP(B175,'BASE PRODUITS'!$A$6:$B$155,2,0)),"",VLOOKUP(B175,'BASE PRODUITS'!$A$6:$B$155,2,0))</f>
        <v/>
      </c>
      <c r="D175" s="20"/>
      <c r="E175" s="20"/>
    </row>
    <row r="176" spans="1:5" x14ac:dyDescent="0.25">
      <c r="A176" s="22"/>
      <c r="B176" s="20"/>
      <c r="C176" s="12" t="str">
        <f>IF(ISERROR(VLOOKUP(B176,'BASE PRODUITS'!$A$6:$B$155,2,0)),"",VLOOKUP(B176,'BASE PRODUITS'!$A$6:$B$155,2,0))</f>
        <v/>
      </c>
      <c r="D176" s="20"/>
      <c r="E176" s="20"/>
    </row>
    <row r="177" spans="1:5" x14ac:dyDescent="0.25">
      <c r="A177" s="22"/>
      <c r="B177" s="20"/>
      <c r="C177" s="12" t="str">
        <f>IF(ISERROR(VLOOKUP(B177,'BASE PRODUITS'!$A$6:$B$155,2,0)),"",VLOOKUP(B177,'BASE PRODUITS'!$A$6:$B$155,2,0))</f>
        <v/>
      </c>
      <c r="D177" s="20"/>
      <c r="E177" s="20"/>
    </row>
    <row r="178" spans="1:5" x14ac:dyDescent="0.25">
      <c r="A178" s="22"/>
      <c r="B178" s="20"/>
      <c r="C178" s="12" t="str">
        <f>IF(ISERROR(VLOOKUP(B178,'BASE PRODUITS'!$A$6:$B$155,2,0)),"",VLOOKUP(B178,'BASE PRODUITS'!$A$6:$B$155,2,0))</f>
        <v/>
      </c>
      <c r="D178" s="20"/>
      <c r="E178" s="20"/>
    </row>
    <row r="179" spans="1:5" x14ac:dyDescent="0.25">
      <c r="A179" s="22"/>
      <c r="B179" s="20"/>
      <c r="C179" s="12" t="str">
        <f>IF(ISERROR(VLOOKUP(B179,'BASE PRODUITS'!$A$6:$B$155,2,0)),"",VLOOKUP(B179,'BASE PRODUITS'!$A$6:$B$155,2,0))</f>
        <v/>
      </c>
      <c r="D179" s="20"/>
      <c r="E179" s="20"/>
    </row>
    <row r="180" spans="1:5" x14ac:dyDescent="0.25">
      <c r="A180" s="22"/>
      <c r="B180" s="20"/>
      <c r="C180" s="12" t="str">
        <f>IF(ISERROR(VLOOKUP(B180,'BASE PRODUITS'!$A$6:$B$155,2,0)),"",VLOOKUP(B180,'BASE PRODUITS'!$A$6:$B$155,2,0))</f>
        <v/>
      </c>
      <c r="D180" s="20"/>
      <c r="E180" s="20"/>
    </row>
    <row r="181" spans="1:5" x14ac:dyDescent="0.25">
      <c r="A181" s="22"/>
      <c r="B181" s="20"/>
      <c r="C181" s="12" t="str">
        <f>IF(ISERROR(VLOOKUP(B181,'BASE PRODUITS'!$A$6:$B$155,2,0)),"",VLOOKUP(B181,'BASE PRODUITS'!$A$6:$B$155,2,0))</f>
        <v/>
      </c>
      <c r="D181" s="20"/>
      <c r="E181" s="20"/>
    </row>
    <row r="182" spans="1:5" x14ac:dyDescent="0.25">
      <c r="A182" s="22"/>
      <c r="B182" s="20"/>
      <c r="C182" s="12" t="str">
        <f>IF(ISERROR(VLOOKUP(B182,'BASE PRODUITS'!$A$6:$B$155,2,0)),"",VLOOKUP(B182,'BASE PRODUITS'!$A$6:$B$155,2,0))</f>
        <v/>
      </c>
      <c r="D182" s="20"/>
      <c r="E182" s="20"/>
    </row>
    <row r="183" spans="1:5" x14ac:dyDescent="0.25">
      <c r="A183" s="22"/>
      <c r="B183" s="20"/>
      <c r="C183" s="12" t="str">
        <f>IF(ISERROR(VLOOKUP(B183,'BASE PRODUITS'!$A$6:$B$155,2,0)),"",VLOOKUP(B183,'BASE PRODUITS'!$A$6:$B$155,2,0))</f>
        <v/>
      </c>
      <c r="D183" s="20"/>
      <c r="E183" s="20"/>
    </row>
    <row r="184" spans="1:5" x14ac:dyDescent="0.25">
      <c r="A184" s="22"/>
      <c r="B184" s="20"/>
      <c r="C184" s="12" t="str">
        <f>IF(ISERROR(VLOOKUP(B184,'BASE PRODUITS'!$A$6:$B$155,2,0)),"",VLOOKUP(B184,'BASE PRODUITS'!$A$6:$B$155,2,0))</f>
        <v/>
      </c>
      <c r="D184" s="20"/>
      <c r="E184" s="20"/>
    </row>
    <row r="185" spans="1:5" x14ac:dyDescent="0.25">
      <c r="A185" s="22"/>
      <c r="B185" s="20"/>
      <c r="C185" s="12" t="str">
        <f>IF(ISERROR(VLOOKUP(B185,'BASE PRODUITS'!$A$6:$B$155,2,0)),"",VLOOKUP(B185,'BASE PRODUITS'!$A$6:$B$155,2,0))</f>
        <v/>
      </c>
      <c r="D185" s="20"/>
      <c r="E185" s="20"/>
    </row>
    <row r="186" spans="1:5" x14ac:dyDescent="0.25">
      <c r="A186" s="22"/>
      <c r="B186" s="20"/>
      <c r="C186" s="12" t="str">
        <f>IF(ISERROR(VLOOKUP(B186,'BASE PRODUITS'!$A$6:$B$155,2,0)),"",VLOOKUP(B186,'BASE PRODUITS'!$A$6:$B$155,2,0))</f>
        <v/>
      </c>
      <c r="D186" s="20"/>
      <c r="E186" s="20"/>
    </row>
    <row r="187" spans="1:5" x14ac:dyDescent="0.25">
      <c r="A187" s="22"/>
      <c r="B187" s="20"/>
      <c r="C187" s="12" t="str">
        <f>IF(ISERROR(VLOOKUP(B187,'BASE PRODUITS'!$A$6:$B$155,2,0)),"",VLOOKUP(B187,'BASE PRODUITS'!$A$6:$B$155,2,0))</f>
        <v/>
      </c>
      <c r="D187" s="20"/>
      <c r="E187" s="20"/>
    </row>
    <row r="188" spans="1:5" x14ac:dyDescent="0.25">
      <c r="A188" s="22"/>
      <c r="B188" s="20"/>
      <c r="C188" s="12" t="str">
        <f>IF(ISERROR(VLOOKUP(B188,'BASE PRODUITS'!$A$6:$B$155,2,0)),"",VLOOKUP(B188,'BASE PRODUITS'!$A$6:$B$155,2,0))</f>
        <v/>
      </c>
      <c r="D188" s="20"/>
      <c r="E188" s="20"/>
    </row>
    <row r="189" spans="1:5" x14ac:dyDescent="0.25">
      <c r="A189" s="22"/>
      <c r="B189" s="20"/>
      <c r="C189" s="12" t="str">
        <f>IF(ISERROR(VLOOKUP(B189,'BASE PRODUITS'!$A$6:$B$155,2,0)),"",VLOOKUP(B189,'BASE PRODUITS'!$A$6:$B$155,2,0))</f>
        <v/>
      </c>
      <c r="D189" s="20"/>
      <c r="E189" s="20"/>
    </row>
    <row r="190" spans="1:5" x14ac:dyDescent="0.25">
      <c r="A190" s="22"/>
      <c r="B190" s="20"/>
      <c r="C190" s="12" t="str">
        <f>IF(ISERROR(VLOOKUP(B190,'BASE PRODUITS'!$A$6:$B$155,2,0)),"",VLOOKUP(B190,'BASE PRODUITS'!$A$6:$B$155,2,0))</f>
        <v/>
      </c>
      <c r="D190" s="20"/>
      <c r="E190" s="20"/>
    </row>
    <row r="191" spans="1:5" x14ac:dyDescent="0.25">
      <c r="A191" s="22"/>
      <c r="B191" s="20"/>
      <c r="C191" s="12" t="str">
        <f>IF(ISERROR(VLOOKUP(B191,'BASE PRODUITS'!$A$6:$B$155,2,0)),"",VLOOKUP(B191,'BASE PRODUITS'!$A$6:$B$155,2,0))</f>
        <v/>
      </c>
      <c r="D191" s="20"/>
      <c r="E191" s="20"/>
    </row>
    <row r="192" spans="1:5" x14ac:dyDescent="0.25">
      <c r="A192" s="22"/>
      <c r="B192" s="20"/>
      <c r="C192" s="12" t="str">
        <f>IF(ISERROR(VLOOKUP(B192,'BASE PRODUITS'!$A$6:$B$155,2,0)),"",VLOOKUP(B192,'BASE PRODUITS'!$A$6:$B$155,2,0))</f>
        <v/>
      </c>
      <c r="D192" s="20"/>
      <c r="E192" s="20"/>
    </row>
    <row r="193" spans="1:5" x14ac:dyDescent="0.25">
      <c r="A193" s="22"/>
      <c r="B193" s="20"/>
      <c r="C193" s="12" t="str">
        <f>IF(ISERROR(VLOOKUP(B193,'BASE PRODUITS'!$A$6:$B$155,2,0)),"",VLOOKUP(B193,'BASE PRODUITS'!$A$6:$B$155,2,0))</f>
        <v/>
      </c>
      <c r="D193" s="20"/>
      <c r="E193" s="20"/>
    </row>
    <row r="194" spans="1:5" x14ac:dyDescent="0.25">
      <c r="A194" s="22"/>
      <c r="B194" s="20"/>
      <c r="C194" s="12" t="str">
        <f>IF(ISERROR(VLOOKUP(B194,'BASE PRODUITS'!$A$6:$B$155,2,0)),"",VLOOKUP(B194,'BASE PRODUITS'!$A$6:$B$155,2,0))</f>
        <v/>
      </c>
      <c r="D194" s="20"/>
      <c r="E194" s="20"/>
    </row>
    <row r="195" spans="1:5" x14ac:dyDescent="0.25">
      <c r="A195" s="22"/>
      <c r="B195" s="20"/>
      <c r="C195" s="12" t="str">
        <f>IF(ISERROR(VLOOKUP(B195,'BASE PRODUITS'!$A$6:$B$155,2,0)),"",VLOOKUP(B195,'BASE PRODUITS'!$A$6:$B$155,2,0))</f>
        <v/>
      </c>
      <c r="D195" s="20"/>
      <c r="E195" s="20"/>
    </row>
    <row r="196" spans="1:5" x14ac:dyDescent="0.25">
      <c r="A196" s="22"/>
      <c r="B196" s="20"/>
      <c r="C196" s="12" t="str">
        <f>IF(ISERROR(VLOOKUP(B196,'BASE PRODUITS'!$A$6:$B$155,2,0)),"",VLOOKUP(B196,'BASE PRODUITS'!$A$6:$B$155,2,0))</f>
        <v/>
      </c>
      <c r="D196" s="20"/>
      <c r="E196" s="20"/>
    </row>
    <row r="197" spans="1:5" x14ac:dyDescent="0.25">
      <c r="A197" s="22"/>
      <c r="B197" s="20"/>
      <c r="C197" s="12" t="str">
        <f>IF(ISERROR(VLOOKUP(B197,'BASE PRODUITS'!$A$6:$B$155,2,0)),"",VLOOKUP(B197,'BASE PRODUITS'!$A$6:$B$155,2,0))</f>
        <v/>
      </c>
      <c r="D197" s="20"/>
      <c r="E197" s="20"/>
    </row>
    <row r="198" spans="1:5" x14ac:dyDescent="0.25">
      <c r="A198" s="22"/>
      <c r="B198" s="20"/>
      <c r="C198" s="12" t="str">
        <f>IF(ISERROR(VLOOKUP(B198,'BASE PRODUITS'!$A$6:$B$155,2,0)),"",VLOOKUP(B198,'BASE PRODUITS'!$A$6:$B$155,2,0))</f>
        <v/>
      </c>
      <c r="D198" s="20"/>
      <c r="E198" s="20"/>
    </row>
    <row r="199" spans="1:5" x14ac:dyDescent="0.25">
      <c r="A199" s="22"/>
      <c r="B199" s="20"/>
      <c r="C199" s="12" t="str">
        <f>IF(ISERROR(VLOOKUP(B199,'BASE PRODUITS'!$A$6:$B$155,2,0)),"",VLOOKUP(B199,'BASE PRODUITS'!$A$6:$B$155,2,0))</f>
        <v/>
      </c>
      <c r="D199" s="20"/>
      <c r="E199" s="20"/>
    </row>
  </sheetData>
  <sheetProtection password="B5A2" sheet="1" objects="1" scenarios="1"/>
  <pageMargins left="0.70866141732283472" right="0.70866141732283472" top="0.74803149606299213" bottom="0.74803149606299213" header="0.31496062992125984" footer="0.31496062992125984"/>
  <pageSetup paperSize="9" scale="72" fitToHeight="4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PRODUITS'!$A$6:$A$155</xm:f>
          </x14:formula1>
          <xm:sqref>B7:B199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5"/>
  <sheetViews>
    <sheetView showGridLines="0" workbookViewId="0">
      <selection activeCell="C15" sqref="C15"/>
    </sheetView>
  </sheetViews>
  <sheetFormatPr baseColWidth="10" defaultRowHeight="15.75" x14ac:dyDescent="0.25"/>
  <cols>
    <col min="1" max="1" width="14.85546875" style="3" customWidth="1"/>
    <col min="2" max="2" width="30.85546875" style="3" customWidth="1"/>
    <col min="3" max="3" width="18" style="3" bestFit="1" customWidth="1"/>
    <col min="4" max="5" width="13.140625" style="3" customWidth="1"/>
    <col min="6" max="6" width="14.28515625" style="14" customWidth="1"/>
    <col min="7" max="16384" width="11.42578125" style="3"/>
  </cols>
  <sheetData>
    <row r="1" spans="1:6" ht="23.25" x14ac:dyDescent="0.35">
      <c r="A1" s="8" t="s">
        <v>169</v>
      </c>
      <c r="C1" s="13">
        <f ca="1">TODAY()</f>
        <v>43572</v>
      </c>
    </row>
    <row r="2" spans="1:6" ht="18.75" x14ac:dyDescent="0.25">
      <c r="A2" s="4" t="s">
        <v>2</v>
      </c>
    </row>
    <row r="5" spans="1:6" ht="44.25" customHeight="1" x14ac:dyDescent="0.25">
      <c r="A5" s="6" t="s">
        <v>4</v>
      </c>
      <c r="B5" s="6" t="s">
        <v>5</v>
      </c>
      <c r="C5" s="10" t="s">
        <v>164</v>
      </c>
      <c r="D5" s="10" t="s">
        <v>170</v>
      </c>
      <c r="E5" s="10" t="s">
        <v>171</v>
      </c>
      <c r="F5" s="15" t="s">
        <v>166</v>
      </c>
    </row>
    <row r="6" spans="1:6" x14ac:dyDescent="0.25">
      <c r="A6" s="16" t="str">
        <f>'BASE PRODUITS'!A6</f>
        <v>P0001</v>
      </c>
      <c r="B6" s="16" t="str">
        <f>IF(ISBLANK('BASE PRODUITS'!B6),"",'BASE PRODUITS'!B6)</f>
        <v>Boîte de conserve thon</v>
      </c>
      <c r="C6" s="20">
        <v>100</v>
      </c>
      <c r="D6" s="16">
        <f ca="1">SUMIF('JOURNAL STOCKS'!$B$7:$E$199,'ETAT DES STOCKS'!A6,'JOURNAL STOCKS'!$D$7:$D$199)</f>
        <v>100</v>
      </c>
      <c r="E6" s="16">
        <f ca="1">SUMIF('JOURNAL STOCKS'!$B$7:$E$199,'ETAT DES STOCKS'!A6,'JOURNAL STOCKS'!$E$7:$E$199)</f>
        <v>0</v>
      </c>
      <c r="F6" s="17">
        <f ca="1">C6+D6-E6</f>
        <v>200</v>
      </c>
    </row>
    <row r="7" spans="1:6" x14ac:dyDescent="0.25">
      <c r="A7" s="16" t="str">
        <f>'BASE PRODUITS'!A7</f>
        <v>P0002</v>
      </c>
      <c r="B7" s="16" t="str">
        <f>IF(ISBLANK('BASE PRODUITS'!B7),"",'BASE PRODUITS'!B7)</f>
        <v>Lot de 6 boites de conserve thon</v>
      </c>
      <c r="C7" s="20">
        <v>200</v>
      </c>
      <c r="D7" s="16">
        <f ca="1">SUMIF('JOURNAL STOCKS'!$B$7:$E$199,'ETAT DES STOCKS'!A7,'JOURNAL STOCKS'!$D$7:$D$199)</f>
        <v>50</v>
      </c>
      <c r="E7" s="16">
        <f ca="1">SUMIF('JOURNAL STOCKS'!$B$7:$E$199,'ETAT DES STOCKS'!A7,'JOURNAL STOCKS'!$E$7:$E$199)</f>
        <v>0</v>
      </c>
      <c r="F7" s="17">
        <f t="shared" ref="F7:F14" ca="1" si="0">C7+D7-E7</f>
        <v>250</v>
      </c>
    </row>
    <row r="8" spans="1:6" x14ac:dyDescent="0.25">
      <c r="A8" s="16" t="str">
        <f>'BASE PRODUITS'!A8</f>
        <v>P0003</v>
      </c>
      <c r="B8" s="16" t="str">
        <f>IF(ISBLANK('BASE PRODUITS'!B8),"",'BASE PRODUITS'!B8)</f>
        <v>Lot de 40 boites de conserve thon</v>
      </c>
      <c r="C8" s="20">
        <v>200</v>
      </c>
      <c r="D8" s="16">
        <f ca="1">SUMIF('JOURNAL STOCKS'!$B$7:$E$199,'ETAT DES STOCKS'!A8,'JOURNAL STOCKS'!$D$7:$D$199)</f>
        <v>0</v>
      </c>
      <c r="E8" s="16">
        <f ca="1">SUMIF('JOURNAL STOCKS'!$B$7:$E$199,'ETAT DES STOCKS'!A8,'JOURNAL STOCKS'!$E$7:$E$199)</f>
        <v>0</v>
      </c>
      <c r="F8" s="17">
        <f t="shared" ca="1" si="0"/>
        <v>200</v>
      </c>
    </row>
    <row r="9" spans="1:6" x14ac:dyDescent="0.25">
      <c r="A9" s="16" t="str">
        <f>'BASE PRODUITS'!A9</f>
        <v>P0004</v>
      </c>
      <c r="B9" s="16" t="str">
        <f>IF(ISBLANK('BASE PRODUITS'!B9),"",'BASE PRODUITS'!B9)</f>
        <v>Anchois boite de 6</v>
      </c>
      <c r="C9" s="20">
        <v>100</v>
      </c>
      <c r="D9" s="16">
        <f ca="1">SUMIF('JOURNAL STOCKS'!$B$7:$E$199,'ETAT DES STOCKS'!A9,'JOURNAL STOCKS'!$D$7:$D$199)</f>
        <v>0</v>
      </c>
      <c r="E9" s="16">
        <f ca="1">SUMIF('JOURNAL STOCKS'!$B$7:$E$199,'ETAT DES STOCKS'!A9,'JOURNAL STOCKS'!$E$7:$E$199)</f>
        <v>0</v>
      </c>
      <c r="F9" s="17">
        <f t="shared" ca="1" si="0"/>
        <v>100</v>
      </c>
    </row>
    <row r="10" spans="1:6" x14ac:dyDescent="0.25">
      <c r="A10" s="16" t="str">
        <f>'BASE PRODUITS'!A10</f>
        <v>P0005</v>
      </c>
      <c r="B10" s="16" t="str">
        <f>IF(ISBLANK('BASE PRODUITS'!B10),"",'BASE PRODUITS'!B10)</f>
        <v>Anchoiade boite</v>
      </c>
      <c r="C10" s="20">
        <v>150</v>
      </c>
      <c r="D10" s="16">
        <f ca="1">SUMIF('JOURNAL STOCKS'!$B$7:$E$199,'ETAT DES STOCKS'!A10,'JOURNAL STOCKS'!$D$7:$D$199)</f>
        <v>0</v>
      </c>
      <c r="E10" s="16">
        <f ca="1">SUMIF('JOURNAL STOCKS'!$B$7:$E$199,'ETAT DES STOCKS'!A10,'JOURNAL STOCKS'!$E$7:$E$199)</f>
        <v>0</v>
      </c>
      <c r="F10" s="17">
        <f t="shared" ca="1" si="0"/>
        <v>150</v>
      </c>
    </row>
    <row r="11" spans="1:6" x14ac:dyDescent="0.25">
      <c r="A11" s="16" t="str">
        <f>'BASE PRODUITS'!A11</f>
        <v>P0006</v>
      </c>
      <c r="B11" s="16" t="str">
        <f>IF(ISBLANK('BASE PRODUITS'!B11),"",'BASE PRODUITS'!B11)</f>
        <v>Anchois carton</v>
      </c>
      <c r="C11" s="20">
        <v>200</v>
      </c>
      <c r="D11" s="16">
        <f ca="1">SUMIF('JOURNAL STOCKS'!$B$7:$E$199,'ETAT DES STOCKS'!A11,'JOURNAL STOCKS'!$D$7:$D$199)</f>
        <v>0</v>
      </c>
      <c r="E11" s="16">
        <f ca="1">SUMIF('JOURNAL STOCKS'!$B$7:$E$199,'ETAT DES STOCKS'!A11,'JOURNAL STOCKS'!$E$7:$E$199)</f>
        <v>0</v>
      </c>
      <c r="F11" s="17">
        <f t="shared" ca="1" si="0"/>
        <v>200</v>
      </c>
    </row>
    <row r="12" spans="1:6" x14ac:dyDescent="0.25">
      <c r="A12" s="16" t="str">
        <f>'BASE PRODUITS'!A12</f>
        <v>P0007</v>
      </c>
      <c r="B12" s="16" t="str">
        <f>IF(ISBLANK('BASE PRODUITS'!B12),"",'BASE PRODUITS'!B12)</f>
        <v>Soupe de la mer</v>
      </c>
      <c r="C12" s="20">
        <v>300</v>
      </c>
      <c r="D12" s="16">
        <f ca="1">SUMIF('JOURNAL STOCKS'!$B$7:$E$199,'ETAT DES STOCKS'!A12,'JOURNAL STOCKS'!$D$7:$D$199)</f>
        <v>0</v>
      </c>
      <c r="E12" s="16">
        <f ca="1">SUMIF('JOURNAL STOCKS'!$B$7:$E$199,'ETAT DES STOCKS'!A12,'JOURNAL STOCKS'!$E$7:$E$199)</f>
        <v>0</v>
      </c>
      <c r="F12" s="17">
        <f t="shared" ca="1" si="0"/>
        <v>300</v>
      </c>
    </row>
    <row r="13" spans="1:6" x14ac:dyDescent="0.25">
      <c r="A13" s="16" t="str">
        <f>'BASE PRODUITS'!A13</f>
        <v>P0008</v>
      </c>
      <c r="B13" s="16" t="str">
        <f>IF(ISBLANK('BASE PRODUITS'!B13),"",'BASE PRODUITS'!B13)</f>
        <v>Soupe de la mer 6 bouteilles</v>
      </c>
      <c r="C13" s="20">
        <v>300</v>
      </c>
      <c r="D13" s="16">
        <f ca="1">SUMIF('JOURNAL STOCKS'!$B$7:$E$199,'ETAT DES STOCKS'!A13,'JOURNAL STOCKS'!$D$7:$D$199)</f>
        <v>0</v>
      </c>
      <c r="E13" s="16">
        <f ca="1">SUMIF('JOURNAL STOCKS'!$B$7:$E$199,'ETAT DES STOCKS'!A13,'JOURNAL STOCKS'!$E$7:$E$199)</f>
        <v>0</v>
      </c>
      <c r="F13" s="17">
        <f t="shared" ca="1" si="0"/>
        <v>300</v>
      </c>
    </row>
    <row r="14" spans="1:6" x14ac:dyDescent="0.25">
      <c r="A14" s="16" t="str">
        <f>'BASE PRODUITS'!A14</f>
        <v>P0009</v>
      </c>
      <c r="B14" s="16" t="str">
        <f>IF(ISBLANK('BASE PRODUITS'!B14),"",'BASE PRODUITS'!B14)</f>
        <v/>
      </c>
      <c r="C14" s="20"/>
      <c r="D14" s="16">
        <f ca="1">SUMIF('JOURNAL STOCKS'!$B$7:$E$199,'ETAT DES STOCKS'!A14,'JOURNAL STOCKS'!$D$7:$D$199)</f>
        <v>0</v>
      </c>
      <c r="E14" s="16">
        <f ca="1">SUMIF('JOURNAL STOCKS'!$B$7:$E$199,'ETAT DES STOCKS'!A14,'JOURNAL STOCKS'!$E$7:$E$199)</f>
        <v>0</v>
      </c>
      <c r="F14" s="17">
        <f t="shared" ca="1" si="0"/>
        <v>0</v>
      </c>
    </row>
    <row r="15" spans="1:6" x14ac:dyDescent="0.25">
      <c r="A15" s="16" t="str">
        <f>'BASE PRODUITS'!A15</f>
        <v>P0010</v>
      </c>
      <c r="B15" s="16" t="str">
        <f>IF(ISBLANK('BASE PRODUITS'!B15),"",'BASE PRODUITS'!B15)</f>
        <v/>
      </c>
      <c r="C15" s="20"/>
      <c r="D15" s="16">
        <f ca="1">SUMIF('JOURNAL STOCKS'!$B$7:$E$199,'ETAT DES STOCKS'!A15,'JOURNAL STOCKS'!$D$7:$D$199)</f>
        <v>0</v>
      </c>
      <c r="E15" s="16">
        <f ca="1">SUMIF('JOURNAL STOCKS'!$B$7:$E$199,'ETAT DES STOCKS'!A15,'JOURNAL STOCKS'!$E$7:$E$199)</f>
        <v>0</v>
      </c>
      <c r="F15" s="17">
        <f t="shared" ref="F15:F78" ca="1" si="1">C15+D15-E15</f>
        <v>0</v>
      </c>
    </row>
    <row r="16" spans="1:6" x14ac:dyDescent="0.25">
      <c r="A16" s="16" t="str">
        <f>'BASE PRODUITS'!A16</f>
        <v>P0011</v>
      </c>
      <c r="B16" s="16" t="str">
        <f>IF(ISBLANK('BASE PRODUITS'!B16),"",'BASE PRODUITS'!B16)</f>
        <v/>
      </c>
      <c r="C16" s="20"/>
      <c r="D16" s="16">
        <f ca="1">SUMIF('JOURNAL STOCKS'!$B$7:$E$199,'ETAT DES STOCKS'!A16,'JOURNAL STOCKS'!$D$7:$D$199)</f>
        <v>0</v>
      </c>
      <c r="E16" s="16">
        <f ca="1">SUMIF('JOURNAL STOCKS'!$B$7:$E$199,'ETAT DES STOCKS'!A16,'JOURNAL STOCKS'!$E$7:$E$199)</f>
        <v>0</v>
      </c>
      <c r="F16" s="17">
        <f t="shared" ca="1" si="1"/>
        <v>0</v>
      </c>
    </row>
    <row r="17" spans="1:6" x14ac:dyDescent="0.25">
      <c r="A17" s="16" t="str">
        <f>'BASE PRODUITS'!A17</f>
        <v>P0012</v>
      </c>
      <c r="B17" s="16" t="str">
        <f>IF(ISBLANK('BASE PRODUITS'!B17),"",'BASE PRODUITS'!B17)</f>
        <v/>
      </c>
      <c r="C17" s="20"/>
      <c r="D17" s="16">
        <f ca="1">SUMIF('JOURNAL STOCKS'!$B$7:$E$199,'ETAT DES STOCKS'!A17,'JOURNAL STOCKS'!$D$7:$D$199)</f>
        <v>0</v>
      </c>
      <c r="E17" s="16">
        <f ca="1">SUMIF('JOURNAL STOCKS'!$B$7:$E$199,'ETAT DES STOCKS'!A17,'JOURNAL STOCKS'!$E$7:$E$199)</f>
        <v>0</v>
      </c>
      <c r="F17" s="17">
        <f t="shared" ca="1" si="1"/>
        <v>0</v>
      </c>
    </row>
    <row r="18" spans="1:6" x14ac:dyDescent="0.25">
      <c r="A18" s="16" t="str">
        <f>'BASE PRODUITS'!A18</f>
        <v>P0013</v>
      </c>
      <c r="B18" s="16" t="str">
        <f>IF(ISBLANK('BASE PRODUITS'!B18),"",'BASE PRODUITS'!B18)</f>
        <v/>
      </c>
      <c r="C18" s="20"/>
      <c r="D18" s="16">
        <f ca="1">SUMIF('JOURNAL STOCKS'!$B$7:$E$199,'ETAT DES STOCKS'!A18,'JOURNAL STOCKS'!$D$7:$D$199)</f>
        <v>0</v>
      </c>
      <c r="E18" s="16">
        <f ca="1">SUMIF('JOURNAL STOCKS'!$B$7:$E$199,'ETAT DES STOCKS'!A18,'JOURNAL STOCKS'!$E$7:$E$199)</f>
        <v>0</v>
      </c>
      <c r="F18" s="17">
        <f t="shared" ca="1" si="1"/>
        <v>0</v>
      </c>
    </row>
    <row r="19" spans="1:6" x14ac:dyDescent="0.25">
      <c r="A19" s="16" t="str">
        <f>'BASE PRODUITS'!A19</f>
        <v>P0014</v>
      </c>
      <c r="B19" s="16" t="str">
        <f>IF(ISBLANK('BASE PRODUITS'!B19),"",'BASE PRODUITS'!B19)</f>
        <v/>
      </c>
      <c r="C19" s="20"/>
      <c r="D19" s="16">
        <f ca="1">SUMIF('JOURNAL STOCKS'!$B$7:$E$199,'ETAT DES STOCKS'!A19,'JOURNAL STOCKS'!$D$7:$D$199)</f>
        <v>0</v>
      </c>
      <c r="E19" s="16">
        <f ca="1">SUMIF('JOURNAL STOCKS'!$B$7:$E$199,'ETAT DES STOCKS'!A19,'JOURNAL STOCKS'!$E$7:$E$199)</f>
        <v>0</v>
      </c>
      <c r="F19" s="17">
        <f t="shared" ca="1" si="1"/>
        <v>0</v>
      </c>
    </row>
    <row r="20" spans="1:6" x14ac:dyDescent="0.25">
      <c r="A20" s="16" t="str">
        <f>'BASE PRODUITS'!A20</f>
        <v>P0015</v>
      </c>
      <c r="B20" s="16" t="str">
        <f>IF(ISBLANK('BASE PRODUITS'!B20),"",'BASE PRODUITS'!B20)</f>
        <v/>
      </c>
      <c r="C20" s="20"/>
      <c r="D20" s="16">
        <f ca="1">SUMIF('JOURNAL STOCKS'!$B$7:$E$199,'ETAT DES STOCKS'!A20,'JOURNAL STOCKS'!$D$7:$D$199)</f>
        <v>0</v>
      </c>
      <c r="E20" s="16">
        <f ca="1">SUMIF('JOURNAL STOCKS'!$B$7:$E$199,'ETAT DES STOCKS'!A20,'JOURNAL STOCKS'!$E$7:$E$199)</f>
        <v>0</v>
      </c>
      <c r="F20" s="17">
        <f t="shared" ca="1" si="1"/>
        <v>0</v>
      </c>
    </row>
    <row r="21" spans="1:6" x14ac:dyDescent="0.25">
      <c r="A21" s="16" t="str">
        <f>'BASE PRODUITS'!A21</f>
        <v>P0016</v>
      </c>
      <c r="B21" s="16" t="str">
        <f>IF(ISBLANK('BASE PRODUITS'!B21),"",'BASE PRODUITS'!B21)</f>
        <v/>
      </c>
      <c r="C21" s="20"/>
      <c r="D21" s="16">
        <f ca="1">SUMIF('JOURNAL STOCKS'!$B$7:$E$199,'ETAT DES STOCKS'!A21,'JOURNAL STOCKS'!$D$7:$D$199)</f>
        <v>0</v>
      </c>
      <c r="E21" s="16">
        <f ca="1">SUMIF('JOURNAL STOCKS'!$B$7:$E$199,'ETAT DES STOCKS'!A21,'JOURNAL STOCKS'!$E$7:$E$199)</f>
        <v>0</v>
      </c>
      <c r="F21" s="17">
        <f t="shared" ca="1" si="1"/>
        <v>0</v>
      </c>
    </row>
    <row r="22" spans="1:6" x14ac:dyDescent="0.25">
      <c r="A22" s="16" t="str">
        <f>'BASE PRODUITS'!A22</f>
        <v>P0017</v>
      </c>
      <c r="B22" s="16" t="str">
        <f>IF(ISBLANK('BASE PRODUITS'!B22),"",'BASE PRODUITS'!B22)</f>
        <v/>
      </c>
      <c r="C22" s="20"/>
      <c r="D22" s="16">
        <f ca="1">SUMIF('JOURNAL STOCKS'!$B$7:$E$199,'ETAT DES STOCKS'!A22,'JOURNAL STOCKS'!$D$7:$D$199)</f>
        <v>0</v>
      </c>
      <c r="E22" s="16">
        <f ca="1">SUMIF('JOURNAL STOCKS'!$B$7:$E$199,'ETAT DES STOCKS'!A22,'JOURNAL STOCKS'!$E$7:$E$199)</f>
        <v>0</v>
      </c>
      <c r="F22" s="17">
        <f t="shared" ca="1" si="1"/>
        <v>0</v>
      </c>
    </row>
    <row r="23" spans="1:6" x14ac:dyDescent="0.25">
      <c r="A23" s="16" t="str">
        <f>'BASE PRODUITS'!A23</f>
        <v>P0018</v>
      </c>
      <c r="B23" s="16" t="str">
        <f>IF(ISBLANK('BASE PRODUITS'!B23),"",'BASE PRODUITS'!B23)</f>
        <v/>
      </c>
      <c r="C23" s="20"/>
      <c r="D23" s="16">
        <f ca="1">SUMIF('JOURNAL STOCKS'!$B$7:$E$199,'ETAT DES STOCKS'!A23,'JOURNAL STOCKS'!$D$7:$D$199)</f>
        <v>0</v>
      </c>
      <c r="E23" s="16">
        <f ca="1">SUMIF('JOURNAL STOCKS'!$B$7:$E$199,'ETAT DES STOCKS'!A23,'JOURNAL STOCKS'!$E$7:$E$199)</f>
        <v>0</v>
      </c>
      <c r="F23" s="17">
        <f t="shared" ca="1" si="1"/>
        <v>0</v>
      </c>
    </row>
    <row r="24" spans="1:6" x14ac:dyDescent="0.25">
      <c r="A24" s="16" t="str">
        <f>'BASE PRODUITS'!A24</f>
        <v>P0019</v>
      </c>
      <c r="B24" s="16" t="str">
        <f>IF(ISBLANK('BASE PRODUITS'!B24),"",'BASE PRODUITS'!B24)</f>
        <v/>
      </c>
      <c r="C24" s="20"/>
      <c r="D24" s="16">
        <f ca="1">SUMIF('JOURNAL STOCKS'!$B$7:$E$199,'ETAT DES STOCKS'!A24,'JOURNAL STOCKS'!$D$7:$D$199)</f>
        <v>0</v>
      </c>
      <c r="E24" s="16">
        <f ca="1">SUMIF('JOURNAL STOCKS'!$B$7:$E$199,'ETAT DES STOCKS'!A24,'JOURNAL STOCKS'!$E$7:$E$199)</f>
        <v>0</v>
      </c>
      <c r="F24" s="17">
        <f t="shared" ca="1" si="1"/>
        <v>0</v>
      </c>
    </row>
    <row r="25" spans="1:6" x14ac:dyDescent="0.25">
      <c r="A25" s="16" t="str">
        <f>'BASE PRODUITS'!A25</f>
        <v>P0020</v>
      </c>
      <c r="B25" s="16" t="str">
        <f>IF(ISBLANK('BASE PRODUITS'!B25),"",'BASE PRODUITS'!B25)</f>
        <v/>
      </c>
      <c r="C25" s="20"/>
      <c r="D25" s="16">
        <f ca="1">SUMIF('JOURNAL STOCKS'!$B$7:$E$199,'ETAT DES STOCKS'!A25,'JOURNAL STOCKS'!$D$7:$D$199)</f>
        <v>0</v>
      </c>
      <c r="E25" s="16">
        <f ca="1">SUMIF('JOURNAL STOCKS'!$B$7:$E$199,'ETAT DES STOCKS'!A25,'JOURNAL STOCKS'!$E$7:$E$199)</f>
        <v>0</v>
      </c>
      <c r="F25" s="17">
        <f t="shared" ca="1" si="1"/>
        <v>0</v>
      </c>
    </row>
    <row r="26" spans="1:6" x14ac:dyDescent="0.25">
      <c r="A26" s="16" t="str">
        <f>'BASE PRODUITS'!A26</f>
        <v>P0021</v>
      </c>
      <c r="B26" s="16" t="str">
        <f>IF(ISBLANK('BASE PRODUITS'!B26),"",'BASE PRODUITS'!B26)</f>
        <v/>
      </c>
      <c r="C26" s="20"/>
      <c r="D26" s="16">
        <f ca="1">SUMIF('JOURNAL STOCKS'!$B$7:$E$199,'ETAT DES STOCKS'!A26,'JOURNAL STOCKS'!$D$7:$D$199)</f>
        <v>0</v>
      </c>
      <c r="E26" s="16">
        <f ca="1">SUMIF('JOURNAL STOCKS'!$B$7:$E$199,'ETAT DES STOCKS'!A26,'JOURNAL STOCKS'!$E$7:$E$199)</f>
        <v>0</v>
      </c>
      <c r="F26" s="17">
        <f t="shared" ca="1" si="1"/>
        <v>0</v>
      </c>
    </row>
    <row r="27" spans="1:6" x14ac:dyDescent="0.25">
      <c r="A27" s="16" t="str">
        <f>'BASE PRODUITS'!A27</f>
        <v>P0022</v>
      </c>
      <c r="B27" s="16" t="str">
        <f>IF(ISBLANK('BASE PRODUITS'!B27),"",'BASE PRODUITS'!B27)</f>
        <v/>
      </c>
      <c r="C27" s="20"/>
      <c r="D27" s="16">
        <f ca="1">SUMIF('JOURNAL STOCKS'!$B$7:$E$199,'ETAT DES STOCKS'!A27,'JOURNAL STOCKS'!$D$7:$D$199)</f>
        <v>0</v>
      </c>
      <c r="E27" s="16">
        <f ca="1">SUMIF('JOURNAL STOCKS'!$B$7:$E$199,'ETAT DES STOCKS'!A27,'JOURNAL STOCKS'!$E$7:$E$199)</f>
        <v>0</v>
      </c>
      <c r="F27" s="17">
        <f t="shared" ca="1" si="1"/>
        <v>0</v>
      </c>
    </row>
    <row r="28" spans="1:6" x14ac:dyDescent="0.25">
      <c r="A28" s="16" t="str">
        <f>'BASE PRODUITS'!A28</f>
        <v>P0023</v>
      </c>
      <c r="B28" s="16" t="str">
        <f>IF(ISBLANK('BASE PRODUITS'!B28),"",'BASE PRODUITS'!B28)</f>
        <v/>
      </c>
      <c r="C28" s="20"/>
      <c r="D28" s="16">
        <f ca="1">SUMIF('JOURNAL STOCKS'!$B$7:$E$199,'ETAT DES STOCKS'!A28,'JOURNAL STOCKS'!$D$7:$D$199)</f>
        <v>0</v>
      </c>
      <c r="E28" s="16">
        <f ca="1">SUMIF('JOURNAL STOCKS'!$B$7:$E$199,'ETAT DES STOCKS'!A28,'JOURNAL STOCKS'!$E$7:$E$199)</f>
        <v>0</v>
      </c>
      <c r="F28" s="17">
        <f t="shared" ca="1" si="1"/>
        <v>0</v>
      </c>
    </row>
    <row r="29" spans="1:6" x14ac:dyDescent="0.25">
      <c r="A29" s="16" t="str">
        <f>'BASE PRODUITS'!A29</f>
        <v>P0024</v>
      </c>
      <c r="B29" s="16" t="str">
        <f>IF(ISBLANK('BASE PRODUITS'!B29),"",'BASE PRODUITS'!B29)</f>
        <v/>
      </c>
      <c r="C29" s="20"/>
      <c r="D29" s="16">
        <f ca="1">SUMIF('JOURNAL STOCKS'!$B$7:$E$199,'ETAT DES STOCKS'!A29,'JOURNAL STOCKS'!$D$7:$D$199)</f>
        <v>0</v>
      </c>
      <c r="E29" s="16">
        <f ca="1">SUMIF('JOURNAL STOCKS'!$B$7:$E$199,'ETAT DES STOCKS'!A29,'JOURNAL STOCKS'!$E$7:$E$199)</f>
        <v>0</v>
      </c>
      <c r="F29" s="17">
        <f t="shared" ca="1" si="1"/>
        <v>0</v>
      </c>
    </row>
    <row r="30" spans="1:6" x14ac:dyDescent="0.25">
      <c r="A30" s="16" t="str">
        <f>'BASE PRODUITS'!A30</f>
        <v>P0025</v>
      </c>
      <c r="B30" s="16" t="str">
        <f>IF(ISBLANK('BASE PRODUITS'!B30),"",'BASE PRODUITS'!B30)</f>
        <v/>
      </c>
      <c r="C30" s="20"/>
      <c r="D30" s="16">
        <f ca="1">SUMIF('JOURNAL STOCKS'!$B$7:$E$199,'ETAT DES STOCKS'!A30,'JOURNAL STOCKS'!$D$7:$D$199)</f>
        <v>0</v>
      </c>
      <c r="E30" s="16">
        <f ca="1">SUMIF('JOURNAL STOCKS'!$B$7:$E$199,'ETAT DES STOCKS'!A30,'JOURNAL STOCKS'!$E$7:$E$199)</f>
        <v>0</v>
      </c>
      <c r="F30" s="17">
        <f t="shared" ca="1" si="1"/>
        <v>0</v>
      </c>
    </row>
    <row r="31" spans="1:6" x14ac:dyDescent="0.25">
      <c r="A31" s="16" t="str">
        <f>'BASE PRODUITS'!A31</f>
        <v>P0026</v>
      </c>
      <c r="B31" s="16" t="str">
        <f>IF(ISBLANK('BASE PRODUITS'!B31),"",'BASE PRODUITS'!B31)</f>
        <v/>
      </c>
      <c r="C31" s="20"/>
      <c r="D31" s="16">
        <f ca="1">SUMIF('JOURNAL STOCKS'!$B$7:$E$199,'ETAT DES STOCKS'!A31,'JOURNAL STOCKS'!$D$7:$D$199)</f>
        <v>0</v>
      </c>
      <c r="E31" s="16">
        <f ca="1">SUMIF('JOURNAL STOCKS'!$B$7:$E$199,'ETAT DES STOCKS'!A31,'JOURNAL STOCKS'!$E$7:$E$199)</f>
        <v>0</v>
      </c>
      <c r="F31" s="17">
        <f t="shared" ca="1" si="1"/>
        <v>0</v>
      </c>
    </row>
    <row r="32" spans="1:6" x14ac:dyDescent="0.25">
      <c r="A32" s="16" t="str">
        <f>'BASE PRODUITS'!A32</f>
        <v>P0027</v>
      </c>
      <c r="B32" s="16" t="str">
        <f>IF(ISBLANK('BASE PRODUITS'!B32),"",'BASE PRODUITS'!B32)</f>
        <v/>
      </c>
      <c r="C32" s="20"/>
      <c r="D32" s="16">
        <f ca="1">SUMIF('JOURNAL STOCKS'!$B$7:$E$199,'ETAT DES STOCKS'!A32,'JOURNAL STOCKS'!$D$7:$D$199)</f>
        <v>0</v>
      </c>
      <c r="E32" s="16">
        <f ca="1">SUMIF('JOURNAL STOCKS'!$B$7:$E$199,'ETAT DES STOCKS'!A32,'JOURNAL STOCKS'!$E$7:$E$199)</f>
        <v>0</v>
      </c>
      <c r="F32" s="17">
        <f t="shared" ca="1" si="1"/>
        <v>0</v>
      </c>
    </row>
    <row r="33" spans="1:6" x14ac:dyDescent="0.25">
      <c r="A33" s="16" t="str">
        <f>'BASE PRODUITS'!A33</f>
        <v>P0028</v>
      </c>
      <c r="B33" s="16" t="str">
        <f>IF(ISBLANK('BASE PRODUITS'!B33),"",'BASE PRODUITS'!B33)</f>
        <v/>
      </c>
      <c r="C33" s="20"/>
      <c r="D33" s="16">
        <f ca="1">SUMIF('JOURNAL STOCKS'!$B$7:$E$199,'ETAT DES STOCKS'!A33,'JOURNAL STOCKS'!$D$7:$D$199)</f>
        <v>0</v>
      </c>
      <c r="E33" s="16">
        <f ca="1">SUMIF('JOURNAL STOCKS'!$B$7:$E$199,'ETAT DES STOCKS'!A33,'JOURNAL STOCKS'!$E$7:$E$199)</f>
        <v>0</v>
      </c>
      <c r="F33" s="17">
        <f t="shared" ca="1" si="1"/>
        <v>0</v>
      </c>
    </row>
    <row r="34" spans="1:6" x14ac:dyDescent="0.25">
      <c r="A34" s="16" t="str">
        <f>'BASE PRODUITS'!A34</f>
        <v>P0029</v>
      </c>
      <c r="B34" s="16" t="str">
        <f>IF(ISBLANK('BASE PRODUITS'!B34),"",'BASE PRODUITS'!B34)</f>
        <v/>
      </c>
      <c r="C34" s="20"/>
      <c r="D34" s="16">
        <f ca="1">SUMIF('JOURNAL STOCKS'!$B$7:$E$199,'ETAT DES STOCKS'!A34,'JOURNAL STOCKS'!$D$7:$D$199)</f>
        <v>0</v>
      </c>
      <c r="E34" s="16">
        <f ca="1">SUMIF('JOURNAL STOCKS'!$B$7:$E$199,'ETAT DES STOCKS'!A34,'JOURNAL STOCKS'!$E$7:$E$199)</f>
        <v>0</v>
      </c>
      <c r="F34" s="17">
        <f t="shared" ca="1" si="1"/>
        <v>0</v>
      </c>
    </row>
    <row r="35" spans="1:6" x14ac:dyDescent="0.25">
      <c r="A35" s="16" t="str">
        <f>'BASE PRODUITS'!A35</f>
        <v>P0030</v>
      </c>
      <c r="B35" s="16" t="str">
        <f>IF(ISBLANK('BASE PRODUITS'!B35),"",'BASE PRODUITS'!B35)</f>
        <v/>
      </c>
      <c r="C35" s="20"/>
      <c r="D35" s="16">
        <f ca="1">SUMIF('JOURNAL STOCKS'!$B$7:$E$199,'ETAT DES STOCKS'!A35,'JOURNAL STOCKS'!$D$7:$D$199)</f>
        <v>0</v>
      </c>
      <c r="E35" s="16">
        <f ca="1">SUMIF('JOURNAL STOCKS'!$B$7:$E$199,'ETAT DES STOCKS'!A35,'JOURNAL STOCKS'!$E$7:$E$199)</f>
        <v>0</v>
      </c>
      <c r="F35" s="17">
        <f t="shared" ca="1" si="1"/>
        <v>0</v>
      </c>
    </row>
    <row r="36" spans="1:6" x14ac:dyDescent="0.25">
      <c r="A36" s="16" t="str">
        <f>'BASE PRODUITS'!A36</f>
        <v>P0031</v>
      </c>
      <c r="B36" s="16" t="str">
        <f>IF(ISBLANK('BASE PRODUITS'!B36),"",'BASE PRODUITS'!B36)</f>
        <v/>
      </c>
      <c r="C36" s="20"/>
      <c r="D36" s="16">
        <f ca="1">SUMIF('JOURNAL STOCKS'!$B$7:$E$199,'ETAT DES STOCKS'!A36,'JOURNAL STOCKS'!$D$7:$D$199)</f>
        <v>0</v>
      </c>
      <c r="E36" s="16">
        <f ca="1">SUMIF('JOURNAL STOCKS'!$B$7:$E$199,'ETAT DES STOCKS'!A36,'JOURNAL STOCKS'!$E$7:$E$199)</f>
        <v>0</v>
      </c>
      <c r="F36" s="17">
        <f t="shared" ca="1" si="1"/>
        <v>0</v>
      </c>
    </row>
    <row r="37" spans="1:6" x14ac:dyDescent="0.25">
      <c r="A37" s="16" t="str">
        <f>'BASE PRODUITS'!A37</f>
        <v>P0032</v>
      </c>
      <c r="B37" s="16" t="str">
        <f>IF(ISBLANK('BASE PRODUITS'!B37),"",'BASE PRODUITS'!B37)</f>
        <v/>
      </c>
      <c r="C37" s="20"/>
      <c r="D37" s="16">
        <f ca="1">SUMIF('JOURNAL STOCKS'!$B$7:$E$199,'ETAT DES STOCKS'!A37,'JOURNAL STOCKS'!$D$7:$D$199)</f>
        <v>0</v>
      </c>
      <c r="E37" s="16">
        <f ca="1">SUMIF('JOURNAL STOCKS'!$B$7:$E$199,'ETAT DES STOCKS'!A37,'JOURNAL STOCKS'!$E$7:$E$199)</f>
        <v>0</v>
      </c>
      <c r="F37" s="17">
        <f t="shared" ca="1" si="1"/>
        <v>0</v>
      </c>
    </row>
    <row r="38" spans="1:6" x14ac:dyDescent="0.25">
      <c r="A38" s="16" t="str">
        <f>'BASE PRODUITS'!A38</f>
        <v>P0033</v>
      </c>
      <c r="B38" s="16" t="str">
        <f>IF(ISBLANK('BASE PRODUITS'!B38),"",'BASE PRODUITS'!B38)</f>
        <v/>
      </c>
      <c r="C38" s="20"/>
      <c r="D38" s="16">
        <f ca="1">SUMIF('JOURNAL STOCKS'!$B$7:$E$199,'ETAT DES STOCKS'!A38,'JOURNAL STOCKS'!$D$7:$D$199)</f>
        <v>0</v>
      </c>
      <c r="E38" s="16">
        <f ca="1">SUMIF('JOURNAL STOCKS'!$B$7:$E$199,'ETAT DES STOCKS'!A38,'JOURNAL STOCKS'!$E$7:$E$199)</f>
        <v>0</v>
      </c>
      <c r="F38" s="17">
        <f t="shared" ca="1" si="1"/>
        <v>0</v>
      </c>
    </row>
    <row r="39" spans="1:6" x14ac:dyDescent="0.25">
      <c r="A39" s="16" t="str">
        <f>'BASE PRODUITS'!A39</f>
        <v>P0034</v>
      </c>
      <c r="B39" s="16" t="str">
        <f>IF(ISBLANK('BASE PRODUITS'!B39),"",'BASE PRODUITS'!B39)</f>
        <v/>
      </c>
      <c r="C39" s="20"/>
      <c r="D39" s="16">
        <f ca="1">SUMIF('JOURNAL STOCKS'!$B$7:$E$199,'ETAT DES STOCKS'!A39,'JOURNAL STOCKS'!$D$7:$D$199)</f>
        <v>0</v>
      </c>
      <c r="E39" s="16">
        <f ca="1">SUMIF('JOURNAL STOCKS'!$B$7:$E$199,'ETAT DES STOCKS'!A39,'JOURNAL STOCKS'!$E$7:$E$199)</f>
        <v>0</v>
      </c>
      <c r="F39" s="17">
        <f t="shared" ca="1" si="1"/>
        <v>0</v>
      </c>
    </row>
    <row r="40" spans="1:6" x14ac:dyDescent="0.25">
      <c r="A40" s="16" t="str">
        <f>'BASE PRODUITS'!A40</f>
        <v>P0035</v>
      </c>
      <c r="B40" s="16" t="str">
        <f>IF(ISBLANK('BASE PRODUITS'!B40),"",'BASE PRODUITS'!B40)</f>
        <v/>
      </c>
      <c r="C40" s="20"/>
      <c r="D40" s="16">
        <f ca="1">SUMIF('JOURNAL STOCKS'!$B$7:$E$199,'ETAT DES STOCKS'!A40,'JOURNAL STOCKS'!$D$7:$D$199)</f>
        <v>0</v>
      </c>
      <c r="E40" s="16">
        <f ca="1">SUMIF('JOURNAL STOCKS'!$B$7:$E$199,'ETAT DES STOCKS'!A40,'JOURNAL STOCKS'!$E$7:$E$199)</f>
        <v>0</v>
      </c>
      <c r="F40" s="17">
        <f t="shared" ca="1" si="1"/>
        <v>0</v>
      </c>
    </row>
    <row r="41" spans="1:6" x14ac:dyDescent="0.25">
      <c r="A41" s="16" t="str">
        <f>'BASE PRODUITS'!A41</f>
        <v>P0036</v>
      </c>
      <c r="B41" s="16" t="str">
        <f>IF(ISBLANK('BASE PRODUITS'!B41),"",'BASE PRODUITS'!B41)</f>
        <v/>
      </c>
      <c r="C41" s="20"/>
      <c r="D41" s="16">
        <f ca="1">SUMIF('JOURNAL STOCKS'!$B$7:$E$199,'ETAT DES STOCKS'!A41,'JOURNAL STOCKS'!$D$7:$D$199)</f>
        <v>0</v>
      </c>
      <c r="E41" s="16">
        <f ca="1">SUMIF('JOURNAL STOCKS'!$B$7:$E$199,'ETAT DES STOCKS'!A41,'JOURNAL STOCKS'!$E$7:$E$199)</f>
        <v>0</v>
      </c>
      <c r="F41" s="17">
        <f t="shared" ca="1" si="1"/>
        <v>0</v>
      </c>
    </row>
    <row r="42" spans="1:6" x14ac:dyDescent="0.25">
      <c r="A42" s="16" t="str">
        <f>'BASE PRODUITS'!A42</f>
        <v>P0037</v>
      </c>
      <c r="B42" s="16" t="str">
        <f>IF(ISBLANK('BASE PRODUITS'!B42),"",'BASE PRODUITS'!B42)</f>
        <v/>
      </c>
      <c r="C42" s="20"/>
      <c r="D42" s="16">
        <f ca="1">SUMIF('JOURNAL STOCKS'!$B$7:$E$199,'ETAT DES STOCKS'!A42,'JOURNAL STOCKS'!$D$7:$D$199)</f>
        <v>0</v>
      </c>
      <c r="E42" s="16">
        <f ca="1">SUMIF('JOURNAL STOCKS'!$B$7:$E$199,'ETAT DES STOCKS'!A42,'JOURNAL STOCKS'!$E$7:$E$199)</f>
        <v>0</v>
      </c>
      <c r="F42" s="17">
        <f t="shared" ca="1" si="1"/>
        <v>0</v>
      </c>
    </row>
    <row r="43" spans="1:6" x14ac:dyDescent="0.25">
      <c r="A43" s="16" t="str">
        <f>'BASE PRODUITS'!A43</f>
        <v>P0038</v>
      </c>
      <c r="B43" s="16" t="str">
        <f>IF(ISBLANK('BASE PRODUITS'!B43),"",'BASE PRODUITS'!B43)</f>
        <v/>
      </c>
      <c r="C43" s="20"/>
      <c r="D43" s="16">
        <f ca="1">SUMIF('JOURNAL STOCKS'!$B$7:$E$199,'ETAT DES STOCKS'!A43,'JOURNAL STOCKS'!$D$7:$D$199)</f>
        <v>0</v>
      </c>
      <c r="E43" s="16">
        <f ca="1">SUMIF('JOURNAL STOCKS'!$B$7:$E$199,'ETAT DES STOCKS'!A43,'JOURNAL STOCKS'!$E$7:$E$199)</f>
        <v>0</v>
      </c>
      <c r="F43" s="17">
        <f t="shared" ca="1" si="1"/>
        <v>0</v>
      </c>
    </row>
    <row r="44" spans="1:6" x14ac:dyDescent="0.25">
      <c r="A44" s="16" t="str">
        <f>'BASE PRODUITS'!A44</f>
        <v>P0039</v>
      </c>
      <c r="B44" s="16" t="str">
        <f>IF(ISBLANK('BASE PRODUITS'!B44),"",'BASE PRODUITS'!B44)</f>
        <v/>
      </c>
      <c r="C44" s="20"/>
      <c r="D44" s="16">
        <f ca="1">SUMIF('JOURNAL STOCKS'!$B$7:$E$199,'ETAT DES STOCKS'!A44,'JOURNAL STOCKS'!$D$7:$D$199)</f>
        <v>0</v>
      </c>
      <c r="E44" s="16">
        <f ca="1">SUMIF('JOURNAL STOCKS'!$B$7:$E$199,'ETAT DES STOCKS'!A44,'JOURNAL STOCKS'!$E$7:$E$199)</f>
        <v>0</v>
      </c>
      <c r="F44" s="17">
        <f t="shared" ca="1" si="1"/>
        <v>0</v>
      </c>
    </row>
    <row r="45" spans="1:6" x14ac:dyDescent="0.25">
      <c r="A45" s="16" t="str">
        <f>'BASE PRODUITS'!A45</f>
        <v>P0040</v>
      </c>
      <c r="B45" s="16" t="str">
        <f>IF(ISBLANK('BASE PRODUITS'!B45),"",'BASE PRODUITS'!B45)</f>
        <v/>
      </c>
      <c r="C45" s="20"/>
      <c r="D45" s="16">
        <f ca="1">SUMIF('JOURNAL STOCKS'!$B$7:$E$199,'ETAT DES STOCKS'!A45,'JOURNAL STOCKS'!$D$7:$D$199)</f>
        <v>0</v>
      </c>
      <c r="E45" s="16">
        <f ca="1">SUMIF('JOURNAL STOCKS'!$B$7:$E$199,'ETAT DES STOCKS'!A45,'JOURNAL STOCKS'!$E$7:$E$199)</f>
        <v>0</v>
      </c>
      <c r="F45" s="17">
        <f t="shared" ca="1" si="1"/>
        <v>0</v>
      </c>
    </row>
    <row r="46" spans="1:6" x14ac:dyDescent="0.25">
      <c r="A46" s="16" t="str">
        <f>'BASE PRODUITS'!A46</f>
        <v>P0041</v>
      </c>
      <c r="B46" s="16" t="str">
        <f>IF(ISBLANK('BASE PRODUITS'!B46),"",'BASE PRODUITS'!B46)</f>
        <v/>
      </c>
      <c r="C46" s="20"/>
      <c r="D46" s="16">
        <f ca="1">SUMIF('JOURNAL STOCKS'!$B$7:$E$199,'ETAT DES STOCKS'!A46,'JOURNAL STOCKS'!$D$7:$D$199)</f>
        <v>0</v>
      </c>
      <c r="E46" s="16">
        <f ca="1">SUMIF('JOURNAL STOCKS'!$B$7:$E$199,'ETAT DES STOCKS'!A46,'JOURNAL STOCKS'!$E$7:$E$199)</f>
        <v>0</v>
      </c>
      <c r="F46" s="17">
        <f t="shared" ca="1" si="1"/>
        <v>0</v>
      </c>
    </row>
    <row r="47" spans="1:6" x14ac:dyDescent="0.25">
      <c r="A47" s="16" t="str">
        <f>'BASE PRODUITS'!A47</f>
        <v>P0042</v>
      </c>
      <c r="B47" s="16" t="str">
        <f>IF(ISBLANK('BASE PRODUITS'!B47),"",'BASE PRODUITS'!B47)</f>
        <v/>
      </c>
      <c r="C47" s="20"/>
      <c r="D47" s="16">
        <f ca="1">SUMIF('JOURNAL STOCKS'!$B$7:$E$199,'ETAT DES STOCKS'!A47,'JOURNAL STOCKS'!$D$7:$D$199)</f>
        <v>0</v>
      </c>
      <c r="E47" s="16">
        <f ca="1">SUMIF('JOURNAL STOCKS'!$B$7:$E$199,'ETAT DES STOCKS'!A47,'JOURNAL STOCKS'!$E$7:$E$199)</f>
        <v>0</v>
      </c>
      <c r="F47" s="17">
        <f t="shared" ca="1" si="1"/>
        <v>0</v>
      </c>
    </row>
    <row r="48" spans="1:6" x14ac:dyDescent="0.25">
      <c r="A48" s="16" t="str">
        <f>'BASE PRODUITS'!A48</f>
        <v>P0043</v>
      </c>
      <c r="B48" s="16" t="str">
        <f>IF(ISBLANK('BASE PRODUITS'!B48),"",'BASE PRODUITS'!B48)</f>
        <v/>
      </c>
      <c r="C48" s="20"/>
      <c r="D48" s="16">
        <f ca="1">SUMIF('JOURNAL STOCKS'!$B$7:$E$199,'ETAT DES STOCKS'!A48,'JOURNAL STOCKS'!$D$7:$D$199)</f>
        <v>0</v>
      </c>
      <c r="E48" s="16">
        <f ca="1">SUMIF('JOURNAL STOCKS'!$B$7:$E$199,'ETAT DES STOCKS'!A48,'JOURNAL STOCKS'!$E$7:$E$199)</f>
        <v>0</v>
      </c>
      <c r="F48" s="17">
        <f t="shared" ca="1" si="1"/>
        <v>0</v>
      </c>
    </row>
    <row r="49" spans="1:6" x14ac:dyDescent="0.25">
      <c r="A49" s="16" t="str">
        <f>'BASE PRODUITS'!A49</f>
        <v>P0044</v>
      </c>
      <c r="B49" s="16" t="str">
        <f>IF(ISBLANK('BASE PRODUITS'!B49),"",'BASE PRODUITS'!B49)</f>
        <v/>
      </c>
      <c r="C49" s="20"/>
      <c r="D49" s="16">
        <f ca="1">SUMIF('JOURNAL STOCKS'!$B$7:$E$199,'ETAT DES STOCKS'!A49,'JOURNAL STOCKS'!$D$7:$D$199)</f>
        <v>0</v>
      </c>
      <c r="E49" s="16">
        <f ca="1">SUMIF('JOURNAL STOCKS'!$B$7:$E$199,'ETAT DES STOCKS'!A49,'JOURNAL STOCKS'!$E$7:$E$199)</f>
        <v>0</v>
      </c>
      <c r="F49" s="17">
        <f t="shared" ca="1" si="1"/>
        <v>0</v>
      </c>
    </row>
    <row r="50" spans="1:6" x14ac:dyDescent="0.25">
      <c r="A50" s="16" t="str">
        <f>'BASE PRODUITS'!A50</f>
        <v>P0045</v>
      </c>
      <c r="B50" s="16" t="str">
        <f>IF(ISBLANK('BASE PRODUITS'!B50),"",'BASE PRODUITS'!B50)</f>
        <v/>
      </c>
      <c r="C50" s="20"/>
      <c r="D50" s="16">
        <f ca="1">SUMIF('JOURNAL STOCKS'!$B$7:$E$199,'ETAT DES STOCKS'!A50,'JOURNAL STOCKS'!$D$7:$D$199)</f>
        <v>0</v>
      </c>
      <c r="E50" s="16">
        <f ca="1">SUMIF('JOURNAL STOCKS'!$B$7:$E$199,'ETAT DES STOCKS'!A50,'JOURNAL STOCKS'!$E$7:$E$199)</f>
        <v>0</v>
      </c>
      <c r="F50" s="17">
        <f t="shared" ca="1" si="1"/>
        <v>0</v>
      </c>
    </row>
    <row r="51" spans="1:6" x14ac:dyDescent="0.25">
      <c r="A51" s="16" t="str">
        <f>'BASE PRODUITS'!A51</f>
        <v>P0046</v>
      </c>
      <c r="B51" s="16" t="str">
        <f>IF(ISBLANK('BASE PRODUITS'!B51),"",'BASE PRODUITS'!B51)</f>
        <v/>
      </c>
      <c r="C51" s="20"/>
      <c r="D51" s="16">
        <f ca="1">SUMIF('JOURNAL STOCKS'!$B$7:$E$199,'ETAT DES STOCKS'!A51,'JOURNAL STOCKS'!$D$7:$D$199)</f>
        <v>0</v>
      </c>
      <c r="E51" s="16">
        <f ca="1">SUMIF('JOURNAL STOCKS'!$B$7:$E$199,'ETAT DES STOCKS'!A51,'JOURNAL STOCKS'!$E$7:$E$199)</f>
        <v>0</v>
      </c>
      <c r="F51" s="17">
        <f t="shared" ca="1" si="1"/>
        <v>0</v>
      </c>
    </row>
    <row r="52" spans="1:6" x14ac:dyDescent="0.25">
      <c r="A52" s="16" t="str">
        <f>'BASE PRODUITS'!A52</f>
        <v>P0047</v>
      </c>
      <c r="B52" s="16" t="str">
        <f>IF(ISBLANK('BASE PRODUITS'!B52),"",'BASE PRODUITS'!B52)</f>
        <v/>
      </c>
      <c r="C52" s="20"/>
      <c r="D52" s="16">
        <f ca="1">SUMIF('JOURNAL STOCKS'!$B$7:$E$199,'ETAT DES STOCKS'!A52,'JOURNAL STOCKS'!$D$7:$D$199)</f>
        <v>0</v>
      </c>
      <c r="E52" s="16">
        <f ca="1">SUMIF('JOURNAL STOCKS'!$B$7:$E$199,'ETAT DES STOCKS'!A52,'JOURNAL STOCKS'!$E$7:$E$199)</f>
        <v>0</v>
      </c>
      <c r="F52" s="17">
        <f t="shared" ca="1" si="1"/>
        <v>0</v>
      </c>
    </row>
    <row r="53" spans="1:6" x14ac:dyDescent="0.25">
      <c r="A53" s="16" t="str">
        <f>'BASE PRODUITS'!A53</f>
        <v>P0048</v>
      </c>
      <c r="B53" s="16" t="str">
        <f>IF(ISBLANK('BASE PRODUITS'!B53),"",'BASE PRODUITS'!B53)</f>
        <v/>
      </c>
      <c r="C53" s="20"/>
      <c r="D53" s="16">
        <f ca="1">SUMIF('JOURNAL STOCKS'!$B$7:$E$199,'ETAT DES STOCKS'!A53,'JOURNAL STOCKS'!$D$7:$D$199)</f>
        <v>0</v>
      </c>
      <c r="E53" s="16">
        <f ca="1">SUMIF('JOURNAL STOCKS'!$B$7:$E$199,'ETAT DES STOCKS'!A53,'JOURNAL STOCKS'!$E$7:$E$199)</f>
        <v>0</v>
      </c>
      <c r="F53" s="17">
        <f t="shared" ca="1" si="1"/>
        <v>0</v>
      </c>
    </row>
    <row r="54" spans="1:6" x14ac:dyDescent="0.25">
      <c r="A54" s="16" t="str">
        <f>'BASE PRODUITS'!A54</f>
        <v>P0049</v>
      </c>
      <c r="B54" s="16" t="str">
        <f>IF(ISBLANK('BASE PRODUITS'!B54),"",'BASE PRODUITS'!B54)</f>
        <v/>
      </c>
      <c r="C54" s="20"/>
      <c r="D54" s="16">
        <f ca="1">SUMIF('JOURNAL STOCKS'!$B$7:$E$199,'ETAT DES STOCKS'!A54,'JOURNAL STOCKS'!$D$7:$D$199)</f>
        <v>0</v>
      </c>
      <c r="E54" s="16">
        <f ca="1">SUMIF('JOURNAL STOCKS'!$B$7:$E$199,'ETAT DES STOCKS'!A54,'JOURNAL STOCKS'!$E$7:$E$199)</f>
        <v>0</v>
      </c>
      <c r="F54" s="17">
        <f t="shared" ca="1" si="1"/>
        <v>0</v>
      </c>
    </row>
    <row r="55" spans="1:6" x14ac:dyDescent="0.25">
      <c r="A55" s="16" t="str">
        <f>'BASE PRODUITS'!A55</f>
        <v>P0050</v>
      </c>
      <c r="B55" s="16" t="str">
        <f>IF(ISBLANK('BASE PRODUITS'!B55),"",'BASE PRODUITS'!B55)</f>
        <v/>
      </c>
      <c r="C55" s="20"/>
      <c r="D55" s="16">
        <f ca="1">SUMIF('JOURNAL STOCKS'!$B$7:$E$199,'ETAT DES STOCKS'!A55,'JOURNAL STOCKS'!$D$7:$D$199)</f>
        <v>0</v>
      </c>
      <c r="E55" s="16">
        <f ca="1">SUMIF('JOURNAL STOCKS'!$B$7:$E$199,'ETAT DES STOCKS'!A55,'JOURNAL STOCKS'!$E$7:$E$199)</f>
        <v>0</v>
      </c>
      <c r="F55" s="17">
        <f t="shared" ca="1" si="1"/>
        <v>0</v>
      </c>
    </row>
    <row r="56" spans="1:6" x14ac:dyDescent="0.25">
      <c r="A56" s="16" t="str">
        <f>'BASE PRODUITS'!A56</f>
        <v>P0051</v>
      </c>
      <c r="B56" s="16" t="str">
        <f>IF(ISBLANK('BASE PRODUITS'!B56),"",'BASE PRODUITS'!B56)</f>
        <v/>
      </c>
      <c r="C56" s="20"/>
      <c r="D56" s="16">
        <f ca="1">SUMIF('JOURNAL STOCKS'!$B$7:$E$199,'ETAT DES STOCKS'!A56,'JOURNAL STOCKS'!$D$7:$D$199)</f>
        <v>0</v>
      </c>
      <c r="E56" s="16">
        <f ca="1">SUMIF('JOURNAL STOCKS'!$B$7:$E$199,'ETAT DES STOCKS'!A56,'JOURNAL STOCKS'!$E$7:$E$199)</f>
        <v>0</v>
      </c>
      <c r="F56" s="17">
        <f t="shared" ca="1" si="1"/>
        <v>0</v>
      </c>
    </row>
    <row r="57" spans="1:6" x14ac:dyDescent="0.25">
      <c r="A57" s="16" t="str">
        <f>'BASE PRODUITS'!A57</f>
        <v>P0052</v>
      </c>
      <c r="B57" s="16" t="str">
        <f>IF(ISBLANK('BASE PRODUITS'!B57),"",'BASE PRODUITS'!B57)</f>
        <v/>
      </c>
      <c r="C57" s="20"/>
      <c r="D57" s="16">
        <f ca="1">SUMIF('JOURNAL STOCKS'!$B$7:$E$199,'ETAT DES STOCKS'!A57,'JOURNAL STOCKS'!$D$7:$D$199)</f>
        <v>0</v>
      </c>
      <c r="E57" s="16">
        <f ca="1">SUMIF('JOURNAL STOCKS'!$B$7:$E$199,'ETAT DES STOCKS'!A57,'JOURNAL STOCKS'!$E$7:$E$199)</f>
        <v>0</v>
      </c>
      <c r="F57" s="17">
        <f t="shared" ca="1" si="1"/>
        <v>0</v>
      </c>
    </row>
    <row r="58" spans="1:6" x14ac:dyDescent="0.25">
      <c r="A58" s="16" t="str">
        <f>'BASE PRODUITS'!A58</f>
        <v>P0053</v>
      </c>
      <c r="B58" s="16" t="str">
        <f>IF(ISBLANK('BASE PRODUITS'!B58),"",'BASE PRODUITS'!B58)</f>
        <v/>
      </c>
      <c r="C58" s="20"/>
      <c r="D58" s="16">
        <f ca="1">SUMIF('JOURNAL STOCKS'!$B$7:$E$199,'ETAT DES STOCKS'!A58,'JOURNAL STOCKS'!$D$7:$D$199)</f>
        <v>0</v>
      </c>
      <c r="E58" s="16">
        <f ca="1">SUMIF('JOURNAL STOCKS'!$B$7:$E$199,'ETAT DES STOCKS'!A58,'JOURNAL STOCKS'!$E$7:$E$199)</f>
        <v>0</v>
      </c>
      <c r="F58" s="17">
        <f t="shared" ca="1" si="1"/>
        <v>0</v>
      </c>
    </row>
    <row r="59" spans="1:6" x14ac:dyDescent="0.25">
      <c r="A59" s="16" t="str">
        <f>'BASE PRODUITS'!A59</f>
        <v>P0054</v>
      </c>
      <c r="B59" s="16" t="str">
        <f>IF(ISBLANK('BASE PRODUITS'!B59),"",'BASE PRODUITS'!B59)</f>
        <v/>
      </c>
      <c r="C59" s="20"/>
      <c r="D59" s="16">
        <f ca="1">SUMIF('JOURNAL STOCKS'!$B$7:$E$199,'ETAT DES STOCKS'!A59,'JOURNAL STOCKS'!$D$7:$D$199)</f>
        <v>0</v>
      </c>
      <c r="E59" s="16">
        <f ca="1">SUMIF('JOURNAL STOCKS'!$B$7:$E$199,'ETAT DES STOCKS'!A59,'JOURNAL STOCKS'!$E$7:$E$199)</f>
        <v>0</v>
      </c>
      <c r="F59" s="17">
        <f t="shared" ca="1" si="1"/>
        <v>0</v>
      </c>
    </row>
    <row r="60" spans="1:6" x14ac:dyDescent="0.25">
      <c r="A60" s="16" t="str">
        <f>'BASE PRODUITS'!A60</f>
        <v>P0055</v>
      </c>
      <c r="B60" s="16" t="str">
        <f>IF(ISBLANK('BASE PRODUITS'!B60),"",'BASE PRODUITS'!B60)</f>
        <v/>
      </c>
      <c r="C60" s="20"/>
      <c r="D60" s="16">
        <f ca="1">SUMIF('JOURNAL STOCKS'!$B$7:$E$199,'ETAT DES STOCKS'!A60,'JOURNAL STOCKS'!$D$7:$D$199)</f>
        <v>0</v>
      </c>
      <c r="E60" s="16">
        <f ca="1">SUMIF('JOURNAL STOCKS'!$B$7:$E$199,'ETAT DES STOCKS'!A60,'JOURNAL STOCKS'!$E$7:$E$199)</f>
        <v>0</v>
      </c>
      <c r="F60" s="17">
        <f t="shared" ca="1" si="1"/>
        <v>0</v>
      </c>
    </row>
    <row r="61" spans="1:6" x14ac:dyDescent="0.25">
      <c r="A61" s="16" t="str">
        <f>'BASE PRODUITS'!A61</f>
        <v>P0056</v>
      </c>
      <c r="B61" s="16" t="str">
        <f>IF(ISBLANK('BASE PRODUITS'!B61),"",'BASE PRODUITS'!B61)</f>
        <v/>
      </c>
      <c r="C61" s="20"/>
      <c r="D61" s="16">
        <f ca="1">SUMIF('JOURNAL STOCKS'!$B$7:$E$199,'ETAT DES STOCKS'!A61,'JOURNAL STOCKS'!$D$7:$D$199)</f>
        <v>0</v>
      </c>
      <c r="E61" s="16">
        <f ca="1">SUMIF('JOURNAL STOCKS'!$B$7:$E$199,'ETAT DES STOCKS'!A61,'JOURNAL STOCKS'!$E$7:$E$199)</f>
        <v>0</v>
      </c>
      <c r="F61" s="17">
        <f t="shared" ca="1" si="1"/>
        <v>0</v>
      </c>
    </row>
    <row r="62" spans="1:6" x14ac:dyDescent="0.25">
      <c r="A62" s="16" t="str">
        <f>'BASE PRODUITS'!A62</f>
        <v>P0057</v>
      </c>
      <c r="B62" s="16" t="str">
        <f>IF(ISBLANK('BASE PRODUITS'!B62),"",'BASE PRODUITS'!B62)</f>
        <v/>
      </c>
      <c r="C62" s="20"/>
      <c r="D62" s="16">
        <f ca="1">SUMIF('JOURNAL STOCKS'!$B$7:$E$199,'ETAT DES STOCKS'!A62,'JOURNAL STOCKS'!$D$7:$D$199)</f>
        <v>0</v>
      </c>
      <c r="E62" s="16">
        <f ca="1">SUMIF('JOURNAL STOCKS'!$B$7:$E$199,'ETAT DES STOCKS'!A62,'JOURNAL STOCKS'!$E$7:$E$199)</f>
        <v>0</v>
      </c>
      <c r="F62" s="17">
        <f t="shared" ca="1" si="1"/>
        <v>0</v>
      </c>
    </row>
    <row r="63" spans="1:6" x14ac:dyDescent="0.25">
      <c r="A63" s="16" t="str">
        <f>'BASE PRODUITS'!A63</f>
        <v>P0058</v>
      </c>
      <c r="B63" s="16" t="str">
        <f>IF(ISBLANK('BASE PRODUITS'!B63),"",'BASE PRODUITS'!B63)</f>
        <v/>
      </c>
      <c r="C63" s="20"/>
      <c r="D63" s="16">
        <f ca="1">SUMIF('JOURNAL STOCKS'!$B$7:$E$199,'ETAT DES STOCKS'!A63,'JOURNAL STOCKS'!$D$7:$D$199)</f>
        <v>0</v>
      </c>
      <c r="E63" s="16">
        <f ca="1">SUMIF('JOURNAL STOCKS'!$B$7:$E$199,'ETAT DES STOCKS'!A63,'JOURNAL STOCKS'!$E$7:$E$199)</f>
        <v>0</v>
      </c>
      <c r="F63" s="17">
        <f t="shared" ca="1" si="1"/>
        <v>0</v>
      </c>
    </row>
    <row r="64" spans="1:6" x14ac:dyDescent="0.25">
      <c r="A64" s="16" t="str">
        <f>'BASE PRODUITS'!A64</f>
        <v>P0059</v>
      </c>
      <c r="B64" s="16" t="str">
        <f>IF(ISBLANK('BASE PRODUITS'!B64),"",'BASE PRODUITS'!B64)</f>
        <v/>
      </c>
      <c r="C64" s="20"/>
      <c r="D64" s="16">
        <f ca="1">SUMIF('JOURNAL STOCKS'!$B$7:$E$199,'ETAT DES STOCKS'!A64,'JOURNAL STOCKS'!$D$7:$D$199)</f>
        <v>0</v>
      </c>
      <c r="E64" s="16">
        <f ca="1">SUMIF('JOURNAL STOCKS'!$B$7:$E$199,'ETAT DES STOCKS'!A64,'JOURNAL STOCKS'!$E$7:$E$199)</f>
        <v>0</v>
      </c>
      <c r="F64" s="17">
        <f t="shared" ca="1" si="1"/>
        <v>0</v>
      </c>
    </row>
    <row r="65" spans="1:6" x14ac:dyDescent="0.25">
      <c r="A65" s="16" t="str">
        <f>'BASE PRODUITS'!A65</f>
        <v>P0060</v>
      </c>
      <c r="B65" s="16" t="str">
        <f>IF(ISBLANK('BASE PRODUITS'!B65),"",'BASE PRODUITS'!B65)</f>
        <v/>
      </c>
      <c r="C65" s="20"/>
      <c r="D65" s="16">
        <f ca="1">SUMIF('JOURNAL STOCKS'!$B$7:$E$199,'ETAT DES STOCKS'!A65,'JOURNAL STOCKS'!$D$7:$D$199)</f>
        <v>0</v>
      </c>
      <c r="E65" s="16">
        <f ca="1">SUMIF('JOURNAL STOCKS'!$B$7:$E$199,'ETAT DES STOCKS'!A65,'JOURNAL STOCKS'!$E$7:$E$199)</f>
        <v>0</v>
      </c>
      <c r="F65" s="17">
        <f t="shared" ca="1" si="1"/>
        <v>0</v>
      </c>
    </row>
    <row r="66" spans="1:6" x14ac:dyDescent="0.25">
      <c r="A66" s="16" t="str">
        <f>'BASE PRODUITS'!A66</f>
        <v>P0061</v>
      </c>
      <c r="B66" s="16" t="str">
        <f>IF(ISBLANK('BASE PRODUITS'!B66),"",'BASE PRODUITS'!B66)</f>
        <v/>
      </c>
      <c r="C66" s="20"/>
      <c r="D66" s="16">
        <f ca="1">SUMIF('JOURNAL STOCKS'!$B$7:$E$199,'ETAT DES STOCKS'!A66,'JOURNAL STOCKS'!$D$7:$D$199)</f>
        <v>0</v>
      </c>
      <c r="E66" s="16">
        <f ca="1">SUMIF('JOURNAL STOCKS'!$B$7:$E$199,'ETAT DES STOCKS'!A66,'JOURNAL STOCKS'!$E$7:$E$199)</f>
        <v>0</v>
      </c>
      <c r="F66" s="17">
        <f t="shared" ca="1" si="1"/>
        <v>0</v>
      </c>
    </row>
    <row r="67" spans="1:6" x14ac:dyDescent="0.25">
      <c r="A67" s="16" t="str">
        <f>'BASE PRODUITS'!A67</f>
        <v>P0062</v>
      </c>
      <c r="B67" s="16" t="str">
        <f>IF(ISBLANK('BASE PRODUITS'!B67),"",'BASE PRODUITS'!B67)</f>
        <v/>
      </c>
      <c r="C67" s="20"/>
      <c r="D67" s="16">
        <f ca="1">SUMIF('JOURNAL STOCKS'!$B$7:$E$199,'ETAT DES STOCKS'!A67,'JOURNAL STOCKS'!$D$7:$D$199)</f>
        <v>0</v>
      </c>
      <c r="E67" s="16">
        <f ca="1">SUMIF('JOURNAL STOCKS'!$B$7:$E$199,'ETAT DES STOCKS'!A67,'JOURNAL STOCKS'!$E$7:$E$199)</f>
        <v>0</v>
      </c>
      <c r="F67" s="17">
        <f t="shared" ca="1" si="1"/>
        <v>0</v>
      </c>
    </row>
    <row r="68" spans="1:6" x14ac:dyDescent="0.25">
      <c r="A68" s="16" t="str">
        <f>'BASE PRODUITS'!A68</f>
        <v>P0063</v>
      </c>
      <c r="B68" s="16" t="str">
        <f>IF(ISBLANK('BASE PRODUITS'!B68),"",'BASE PRODUITS'!B68)</f>
        <v/>
      </c>
      <c r="C68" s="20"/>
      <c r="D68" s="16">
        <f ca="1">SUMIF('JOURNAL STOCKS'!$B$7:$E$199,'ETAT DES STOCKS'!A68,'JOURNAL STOCKS'!$D$7:$D$199)</f>
        <v>0</v>
      </c>
      <c r="E68" s="16">
        <f ca="1">SUMIF('JOURNAL STOCKS'!$B$7:$E$199,'ETAT DES STOCKS'!A68,'JOURNAL STOCKS'!$E$7:$E$199)</f>
        <v>0</v>
      </c>
      <c r="F68" s="17">
        <f t="shared" ca="1" si="1"/>
        <v>0</v>
      </c>
    </row>
    <row r="69" spans="1:6" x14ac:dyDescent="0.25">
      <c r="A69" s="16" t="str">
        <f>'BASE PRODUITS'!A69</f>
        <v>P0064</v>
      </c>
      <c r="B69" s="16" t="str">
        <f>IF(ISBLANK('BASE PRODUITS'!B69),"",'BASE PRODUITS'!B69)</f>
        <v/>
      </c>
      <c r="C69" s="20"/>
      <c r="D69" s="16">
        <f ca="1">SUMIF('JOURNAL STOCKS'!$B$7:$E$199,'ETAT DES STOCKS'!A69,'JOURNAL STOCKS'!$D$7:$D$199)</f>
        <v>0</v>
      </c>
      <c r="E69" s="16">
        <f ca="1">SUMIF('JOURNAL STOCKS'!$B$7:$E$199,'ETAT DES STOCKS'!A69,'JOURNAL STOCKS'!$E$7:$E$199)</f>
        <v>0</v>
      </c>
      <c r="F69" s="17">
        <f t="shared" ca="1" si="1"/>
        <v>0</v>
      </c>
    </row>
    <row r="70" spans="1:6" x14ac:dyDescent="0.25">
      <c r="A70" s="16" t="str">
        <f>'BASE PRODUITS'!A70</f>
        <v>P0065</v>
      </c>
      <c r="B70" s="16" t="str">
        <f>IF(ISBLANK('BASE PRODUITS'!B70),"",'BASE PRODUITS'!B70)</f>
        <v/>
      </c>
      <c r="C70" s="20"/>
      <c r="D70" s="16">
        <f ca="1">SUMIF('JOURNAL STOCKS'!$B$7:$E$199,'ETAT DES STOCKS'!A70,'JOURNAL STOCKS'!$D$7:$D$199)</f>
        <v>0</v>
      </c>
      <c r="E70" s="16">
        <f ca="1">SUMIF('JOURNAL STOCKS'!$B$7:$E$199,'ETAT DES STOCKS'!A70,'JOURNAL STOCKS'!$E$7:$E$199)</f>
        <v>0</v>
      </c>
      <c r="F70" s="17">
        <f t="shared" ca="1" si="1"/>
        <v>0</v>
      </c>
    </row>
    <row r="71" spans="1:6" x14ac:dyDescent="0.25">
      <c r="A71" s="16" t="str">
        <f>'BASE PRODUITS'!A71</f>
        <v>P0066</v>
      </c>
      <c r="B71" s="16" t="str">
        <f>IF(ISBLANK('BASE PRODUITS'!B71),"",'BASE PRODUITS'!B71)</f>
        <v/>
      </c>
      <c r="C71" s="20"/>
      <c r="D71" s="16">
        <f ca="1">SUMIF('JOURNAL STOCKS'!$B$7:$E$199,'ETAT DES STOCKS'!A71,'JOURNAL STOCKS'!$D$7:$D$199)</f>
        <v>0</v>
      </c>
      <c r="E71" s="16">
        <f ca="1">SUMIF('JOURNAL STOCKS'!$B$7:$E$199,'ETAT DES STOCKS'!A71,'JOURNAL STOCKS'!$E$7:$E$199)</f>
        <v>0</v>
      </c>
      <c r="F71" s="17">
        <f t="shared" ca="1" si="1"/>
        <v>0</v>
      </c>
    </row>
    <row r="72" spans="1:6" x14ac:dyDescent="0.25">
      <c r="A72" s="16" t="str">
        <f>'BASE PRODUITS'!A72</f>
        <v>P0067</v>
      </c>
      <c r="B72" s="16" t="str">
        <f>IF(ISBLANK('BASE PRODUITS'!B72),"",'BASE PRODUITS'!B72)</f>
        <v/>
      </c>
      <c r="C72" s="20"/>
      <c r="D72" s="16">
        <f ca="1">SUMIF('JOURNAL STOCKS'!$B$7:$E$199,'ETAT DES STOCKS'!A72,'JOURNAL STOCKS'!$D$7:$D$199)</f>
        <v>0</v>
      </c>
      <c r="E72" s="16">
        <f ca="1">SUMIF('JOURNAL STOCKS'!$B$7:$E$199,'ETAT DES STOCKS'!A72,'JOURNAL STOCKS'!$E$7:$E$199)</f>
        <v>0</v>
      </c>
      <c r="F72" s="17">
        <f t="shared" ca="1" si="1"/>
        <v>0</v>
      </c>
    </row>
    <row r="73" spans="1:6" x14ac:dyDescent="0.25">
      <c r="A73" s="16" t="str">
        <f>'BASE PRODUITS'!A73</f>
        <v>P0068</v>
      </c>
      <c r="B73" s="16" t="str">
        <f>IF(ISBLANK('BASE PRODUITS'!B73),"",'BASE PRODUITS'!B73)</f>
        <v/>
      </c>
      <c r="C73" s="20"/>
      <c r="D73" s="16">
        <f ca="1">SUMIF('JOURNAL STOCKS'!$B$7:$E$199,'ETAT DES STOCKS'!A73,'JOURNAL STOCKS'!$D$7:$D$199)</f>
        <v>0</v>
      </c>
      <c r="E73" s="16">
        <f ca="1">SUMIF('JOURNAL STOCKS'!$B$7:$E$199,'ETAT DES STOCKS'!A73,'JOURNAL STOCKS'!$E$7:$E$199)</f>
        <v>0</v>
      </c>
      <c r="F73" s="17">
        <f t="shared" ca="1" si="1"/>
        <v>0</v>
      </c>
    </row>
    <row r="74" spans="1:6" x14ac:dyDescent="0.25">
      <c r="A74" s="16" t="str">
        <f>'BASE PRODUITS'!A74</f>
        <v>P0069</v>
      </c>
      <c r="B74" s="16" t="str">
        <f>IF(ISBLANK('BASE PRODUITS'!B74),"",'BASE PRODUITS'!B74)</f>
        <v/>
      </c>
      <c r="C74" s="20"/>
      <c r="D74" s="16">
        <f ca="1">SUMIF('JOURNAL STOCKS'!$B$7:$E$199,'ETAT DES STOCKS'!A74,'JOURNAL STOCKS'!$D$7:$D$199)</f>
        <v>0</v>
      </c>
      <c r="E74" s="16">
        <f ca="1">SUMIF('JOURNAL STOCKS'!$B$7:$E$199,'ETAT DES STOCKS'!A74,'JOURNAL STOCKS'!$E$7:$E$199)</f>
        <v>0</v>
      </c>
      <c r="F74" s="17">
        <f t="shared" ca="1" si="1"/>
        <v>0</v>
      </c>
    </row>
    <row r="75" spans="1:6" x14ac:dyDescent="0.25">
      <c r="A75" s="16" t="str">
        <f>'BASE PRODUITS'!A75</f>
        <v>P0070</v>
      </c>
      <c r="B75" s="16" t="str">
        <f>IF(ISBLANK('BASE PRODUITS'!B75),"",'BASE PRODUITS'!B75)</f>
        <v/>
      </c>
      <c r="C75" s="20"/>
      <c r="D75" s="16">
        <f ca="1">SUMIF('JOURNAL STOCKS'!$B$7:$E$199,'ETAT DES STOCKS'!A75,'JOURNAL STOCKS'!$D$7:$D$199)</f>
        <v>0</v>
      </c>
      <c r="E75" s="16">
        <f ca="1">SUMIF('JOURNAL STOCKS'!$B$7:$E$199,'ETAT DES STOCKS'!A75,'JOURNAL STOCKS'!$E$7:$E$199)</f>
        <v>0</v>
      </c>
      <c r="F75" s="17">
        <f t="shared" ca="1" si="1"/>
        <v>0</v>
      </c>
    </row>
    <row r="76" spans="1:6" x14ac:dyDescent="0.25">
      <c r="A76" s="16" t="str">
        <f>'BASE PRODUITS'!A76</f>
        <v>P0071</v>
      </c>
      <c r="B76" s="16" t="str">
        <f>IF(ISBLANK('BASE PRODUITS'!B76),"",'BASE PRODUITS'!B76)</f>
        <v/>
      </c>
      <c r="C76" s="20"/>
      <c r="D76" s="16">
        <f ca="1">SUMIF('JOURNAL STOCKS'!$B$7:$E$199,'ETAT DES STOCKS'!A76,'JOURNAL STOCKS'!$D$7:$D$199)</f>
        <v>0</v>
      </c>
      <c r="E76" s="16">
        <f ca="1">SUMIF('JOURNAL STOCKS'!$B$7:$E$199,'ETAT DES STOCKS'!A76,'JOURNAL STOCKS'!$E$7:$E$199)</f>
        <v>0</v>
      </c>
      <c r="F76" s="17">
        <f t="shared" ca="1" si="1"/>
        <v>0</v>
      </c>
    </row>
    <row r="77" spans="1:6" x14ac:dyDescent="0.25">
      <c r="A77" s="16" t="str">
        <f>'BASE PRODUITS'!A77</f>
        <v>P0072</v>
      </c>
      <c r="B77" s="16" t="str">
        <f>IF(ISBLANK('BASE PRODUITS'!B77),"",'BASE PRODUITS'!B77)</f>
        <v/>
      </c>
      <c r="C77" s="20"/>
      <c r="D77" s="16">
        <f ca="1">SUMIF('JOURNAL STOCKS'!$B$7:$E$199,'ETAT DES STOCKS'!A77,'JOURNAL STOCKS'!$D$7:$D$199)</f>
        <v>0</v>
      </c>
      <c r="E77" s="16">
        <f ca="1">SUMIF('JOURNAL STOCKS'!$B$7:$E$199,'ETAT DES STOCKS'!A77,'JOURNAL STOCKS'!$E$7:$E$199)</f>
        <v>0</v>
      </c>
      <c r="F77" s="17">
        <f t="shared" ca="1" si="1"/>
        <v>0</v>
      </c>
    </row>
    <row r="78" spans="1:6" x14ac:dyDescent="0.25">
      <c r="A78" s="16" t="str">
        <f>'BASE PRODUITS'!A78</f>
        <v>P0073</v>
      </c>
      <c r="B78" s="16" t="str">
        <f>IF(ISBLANK('BASE PRODUITS'!B78),"",'BASE PRODUITS'!B78)</f>
        <v/>
      </c>
      <c r="C78" s="20"/>
      <c r="D78" s="16">
        <f ca="1">SUMIF('JOURNAL STOCKS'!$B$7:$E$199,'ETAT DES STOCKS'!A78,'JOURNAL STOCKS'!$D$7:$D$199)</f>
        <v>0</v>
      </c>
      <c r="E78" s="16">
        <f ca="1">SUMIF('JOURNAL STOCKS'!$B$7:$E$199,'ETAT DES STOCKS'!A78,'JOURNAL STOCKS'!$E$7:$E$199)</f>
        <v>0</v>
      </c>
      <c r="F78" s="17">
        <f t="shared" ca="1" si="1"/>
        <v>0</v>
      </c>
    </row>
    <row r="79" spans="1:6" x14ac:dyDescent="0.25">
      <c r="A79" s="16" t="str">
        <f>'BASE PRODUITS'!A79</f>
        <v>P0074</v>
      </c>
      <c r="B79" s="16" t="str">
        <f>IF(ISBLANK('BASE PRODUITS'!B79),"",'BASE PRODUITS'!B79)</f>
        <v/>
      </c>
      <c r="C79" s="20"/>
      <c r="D79" s="16">
        <f ca="1">SUMIF('JOURNAL STOCKS'!$B$7:$E$199,'ETAT DES STOCKS'!A79,'JOURNAL STOCKS'!$D$7:$D$199)</f>
        <v>0</v>
      </c>
      <c r="E79" s="16">
        <f ca="1">SUMIF('JOURNAL STOCKS'!$B$7:$E$199,'ETAT DES STOCKS'!A79,'JOURNAL STOCKS'!$E$7:$E$199)</f>
        <v>0</v>
      </c>
      <c r="F79" s="17">
        <f t="shared" ref="F79:F142" ca="1" si="2">C79+D79-E79</f>
        <v>0</v>
      </c>
    </row>
    <row r="80" spans="1:6" x14ac:dyDescent="0.25">
      <c r="A80" s="16" t="str">
        <f>'BASE PRODUITS'!A80</f>
        <v>P0075</v>
      </c>
      <c r="B80" s="16" t="str">
        <f>IF(ISBLANK('BASE PRODUITS'!B80),"",'BASE PRODUITS'!B80)</f>
        <v/>
      </c>
      <c r="C80" s="20"/>
      <c r="D80" s="16">
        <f ca="1">SUMIF('JOURNAL STOCKS'!$B$7:$E$199,'ETAT DES STOCKS'!A80,'JOURNAL STOCKS'!$D$7:$D$199)</f>
        <v>0</v>
      </c>
      <c r="E80" s="16">
        <f ca="1">SUMIF('JOURNAL STOCKS'!$B$7:$E$199,'ETAT DES STOCKS'!A80,'JOURNAL STOCKS'!$E$7:$E$199)</f>
        <v>0</v>
      </c>
      <c r="F80" s="17">
        <f t="shared" ca="1" si="2"/>
        <v>0</v>
      </c>
    </row>
    <row r="81" spans="1:6" x14ac:dyDescent="0.25">
      <c r="A81" s="16" t="str">
        <f>'BASE PRODUITS'!A81</f>
        <v>P0076</v>
      </c>
      <c r="B81" s="16" t="str">
        <f>IF(ISBLANK('BASE PRODUITS'!B81),"",'BASE PRODUITS'!B81)</f>
        <v/>
      </c>
      <c r="C81" s="20"/>
      <c r="D81" s="16">
        <f ca="1">SUMIF('JOURNAL STOCKS'!$B$7:$E$199,'ETAT DES STOCKS'!A81,'JOURNAL STOCKS'!$D$7:$D$199)</f>
        <v>0</v>
      </c>
      <c r="E81" s="16">
        <f ca="1">SUMIF('JOURNAL STOCKS'!$B$7:$E$199,'ETAT DES STOCKS'!A81,'JOURNAL STOCKS'!$E$7:$E$199)</f>
        <v>0</v>
      </c>
      <c r="F81" s="17">
        <f t="shared" ca="1" si="2"/>
        <v>0</v>
      </c>
    </row>
    <row r="82" spans="1:6" x14ac:dyDescent="0.25">
      <c r="A82" s="16" t="str">
        <f>'BASE PRODUITS'!A82</f>
        <v>P0077</v>
      </c>
      <c r="B82" s="16" t="str">
        <f>IF(ISBLANK('BASE PRODUITS'!B82),"",'BASE PRODUITS'!B82)</f>
        <v/>
      </c>
      <c r="C82" s="20"/>
      <c r="D82" s="16">
        <f ca="1">SUMIF('JOURNAL STOCKS'!$B$7:$E$199,'ETAT DES STOCKS'!A82,'JOURNAL STOCKS'!$D$7:$D$199)</f>
        <v>0</v>
      </c>
      <c r="E82" s="16">
        <f ca="1">SUMIF('JOURNAL STOCKS'!$B$7:$E$199,'ETAT DES STOCKS'!A82,'JOURNAL STOCKS'!$E$7:$E$199)</f>
        <v>0</v>
      </c>
      <c r="F82" s="17">
        <f t="shared" ca="1" si="2"/>
        <v>0</v>
      </c>
    </row>
    <row r="83" spans="1:6" x14ac:dyDescent="0.25">
      <c r="A83" s="16" t="str">
        <f>'BASE PRODUITS'!A83</f>
        <v>P0078</v>
      </c>
      <c r="B83" s="16" t="str">
        <f>IF(ISBLANK('BASE PRODUITS'!B83),"",'BASE PRODUITS'!B83)</f>
        <v/>
      </c>
      <c r="C83" s="20"/>
      <c r="D83" s="16">
        <f ca="1">SUMIF('JOURNAL STOCKS'!$B$7:$E$199,'ETAT DES STOCKS'!A83,'JOURNAL STOCKS'!$D$7:$D$199)</f>
        <v>0</v>
      </c>
      <c r="E83" s="16">
        <f ca="1">SUMIF('JOURNAL STOCKS'!$B$7:$E$199,'ETAT DES STOCKS'!A83,'JOURNAL STOCKS'!$E$7:$E$199)</f>
        <v>0</v>
      </c>
      <c r="F83" s="17">
        <f t="shared" ca="1" si="2"/>
        <v>0</v>
      </c>
    </row>
    <row r="84" spans="1:6" x14ac:dyDescent="0.25">
      <c r="A84" s="16" t="str">
        <f>'BASE PRODUITS'!A84</f>
        <v>P0079</v>
      </c>
      <c r="B84" s="16" t="str">
        <f>IF(ISBLANK('BASE PRODUITS'!B84),"",'BASE PRODUITS'!B84)</f>
        <v/>
      </c>
      <c r="C84" s="20"/>
      <c r="D84" s="16">
        <f ca="1">SUMIF('JOURNAL STOCKS'!$B$7:$E$199,'ETAT DES STOCKS'!A84,'JOURNAL STOCKS'!$D$7:$D$199)</f>
        <v>0</v>
      </c>
      <c r="E84" s="16">
        <f ca="1">SUMIF('JOURNAL STOCKS'!$B$7:$E$199,'ETAT DES STOCKS'!A84,'JOURNAL STOCKS'!$E$7:$E$199)</f>
        <v>0</v>
      </c>
      <c r="F84" s="17">
        <f t="shared" ca="1" si="2"/>
        <v>0</v>
      </c>
    </row>
    <row r="85" spans="1:6" x14ac:dyDescent="0.25">
      <c r="A85" s="16" t="str">
        <f>'BASE PRODUITS'!A85</f>
        <v>P0080</v>
      </c>
      <c r="B85" s="16" t="str">
        <f>IF(ISBLANK('BASE PRODUITS'!B85),"",'BASE PRODUITS'!B85)</f>
        <v/>
      </c>
      <c r="C85" s="20"/>
      <c r="D85" s="16">
        <f ca="1">SUMIF('JOURNAL STOCKS'!$B$7:$E$199,'ETAT DES STOCKS'!A85,'JOURNAL STOCKS'!$D$7:$D$199)</f>
        <v>0</v>
      </c>
      <c r="E85" s="16">
        <f ca="1">SUMIF('JOURNAL STOCKS'!$B$7:$E$199,'ETAT DES STOCKS'!A85,'JOURNAL STOCKS'!$E$7:$E$199)</f>
        <v>0</v>
      </c>
      <c r="F85" s="17">
        <f t="shared" ca="1" si="2"/>
        <v>0</v>
      </c>
    </row>
    <row r="86" spans="1:6" x14ac:dyDescent="0.25">
      <c r="A86" s="16" t="str">
        <f>'BASE PRODUITS'!A86</f>
        <v>P0081</v>
      </c>
      <c r="B86" s="16" t="str">
        <f>IF(ISBLANK('BASE PRODUITS'!B86),"",'BASE PRODUITS'!B86)</f>
        <v/>
      </c>
      <c r="C86" s="20"/>
      <c r="D86" s="16">
        <f ca="1">SUMIF('JOURNAL STOCKS'!$B$7:$E$199,'ETAT DES STOCKS'!A86,'JOURNAL STOCKS'!$D$7:$D$199)</f>
        <v>0</v>
      </c>
      <c r="E86" s="16">
        <f ca="1">SUMIF('JOURNAL STOCKS'!$B$7:$E$199,'ETAT DES STOCKS'!A86,'JOURNAL STOCKS'!$E$7:$E$199)</f>
        <v>0</v>
      </c>
      <c r="F86" s="17">
        <f t="shared" ca="1" si="2"/>
        <v>0</v>
      </c>
    </row>
    <row r="87" spans="1:6" x14ac:dyDescent="0.25">
      <c r="A87" s="16" t="str">
        <f>'BASE PRODUITS'!A87</f>
        <v>P0082</v>
      </c>
      <c r="B87" s="16" t="str">
        <f>IF(ISBLANK('BASE PRODUITS'!B87),"",'BASE PRODUITS'!B87)</f>
        <v/>
      </c>
      <c r="C87" s="20"/>
      <c r="D87" s="16">
        <f ca="1">SUMIF('JOURNAL STOCKS'!$B$7:$E$199,'ETAT DES STOCKS'!A87,'JOURNAL STOCKS'!$D$7:$D$199)</f>
        <v>0</v>
      </c>
      <c r="E87" s="16">
        <f ca="1">SUMIF('JOURNAL STOCKS'!$B$7:$E$199,'ETAT DES STOCKS'!A87,'JOURNAL STOCKS'!$E$7:$E$199)</f>
        <v>0</v>
      </c>
      <c r="F87" s="17">
        <f t="shared" ca="1" si="2"/>
        <v>0</v>
      </c>
    </row>
    <row r="88" spans="1:6" x14ac:dyDescent="0.25">
      <c r="A88" s="16" t="str">
        <f>'BASE PRODUITS'!A88</f>
        <v>P0083</v>
      </c>
      <c r="B88" s="16" t="str">
        <f>IF(ISBLANK('BASE PRODUITS'!B88),"",'BASE PRODUITS'!B88)</f>
        <v/>
      </c>
      <c r="C88" s="20"/>
      <c r="D88" s="16">
        <f ca="1">SUMIF('JOURNAL STOCKS'!$B$7:$E$199,'ETAT DES STOCKS'!A88,'JOURNAL STOCKS'!$D$7:$D$199)</f>
        <v>0</v>
      </c>
      <c r="E88" s="16">
        <f ca="1">SUMIF('JOURNAL STOCKS'!$B$7:$E$199,'ETAT DES STOCKS'!A88,'JOURNAL STOCKS'!$E$7:$E$199)</f>
        <v>0</v>
      </c>
      <c r="F88" s="17">
        <f t="shared" ca="1" si="2"/>
        <v>0</v>
      </c>
    </row>
    <row r="89" spans="1:6" x14ac:dyDescent="0.25">
      <c r="A89" s="16" t="str">
        <f>'BASE PRODUITS'!A89</f>
        <v>P0084</v>
      </c>
      <c r="B89" s="16" t="str">
        <f>IF(ISBLANK('BASE PRODUITS'!B89),"",'BASE PRODUITS'!B89)</f>
        <v/>
      </c>
      <c r="C89" s="20"/>
      <c r="D89" s="16">
        <f ca="1">SUMIF('JOURNAL STOCKS'!$B$7:$E$199,'ETAT DES STOCKS'!A89,'JOURNAL STOCKS'!$D$7:$D$199)</f>
        <v>0</v>
      </c>
      <c r="E89" s="16">
        <f ca="1">SUMIF('JOURNAL STOCKS'!$B$7:$E$199,'ETAT DES STOCKS'!A89,'JOURNAL STOCKS'!$E$7:$E$199)</f>
        <v>0</v>
      </c>
      <c r="F89" s="17">
        <f t="shared" ca="1" si="2"/>
        <v>0</v>
      </c>
    </row>
    <row r="90" spans="1:6" x14ac:dyDescent="0.25">
      <c r="A90" s="16" t="str">
        <f>'BASE PRODUITS'!A90</f>
        <v>P0085</v>
      </c>
      <c r="B90" s="16" t="str">
        <f>IF(ISBLANK('BASE PRODUITS'!B90),"",'BASE PRODUITS'!B90)</f>
        <v/>
      </c>
      <c r="C90" s="20"/>
      <c r="D90" s="16">
        <f ca="1">SUMIF('JOURNAL STOCKS'!$B$7:$E$199,'ETAT DES STOCKS'!A90,'JOURNAL STOCKS'!$D$7:$D$199)</f>
        <v>0</v>
      </c>
      <c r="E90" s="16">
        <f ca="1">SUMIF('JOURNAL STOCKS'!$B$7:$E$199,'ETAT DES STOCKS'!A90,'JOURNAL STOCKS'!$E$7:$E$199)</f>
        <v>0</v>
      </c>
      <c r="F90" s="17">
        <f t="shared" ca="1" si="2"/>
        <v>0</v>
      </c>
    </row>
    <row r="91" spans="1:6" x14ac:dyDescent="0.25">
      <c r="A91" s="16" t="str">
        <f>'BASE PRODUITS'!A91</f>
        <v>P0086</v>
      </c>
      <c r="B91" s="16" t="str">
        <f>IF(ISBLANK('BASE PRODUITS'!B91),"",'BASE PRODUITS'!B91)</f>
        <v/>
      </c>
      <c r="C91" s="20"/>
      <c r="D91" s="16">
        <f ca="1">SUMIF('JOURNAL STOCKS'!$B$7:$E$199,'ETAT DES STOCKS'!A91,'JOURNAL STOCKS'!$D$7:$D$199)</f>
        <v>0</v>
      </c>
      <c r="E91" s="16">
        <f ca="1">SUMIF('JOURNAL STOCKS'!$B$7:$E$199,'ETAT DES STOCKS'!A91,'JOURNAL STOCKS'!$E$7:$E$199)</f>
        <v>0</v>
      </c>
      <c r="F91" s="17">
        <f t="shared" ca="1" si="2"/>
        <v>0</v>
      </c>
    </row>
    <row r="92" spans="1:6" x14ac:dyDescent="0.25">
      <c r="A92" s="16" t="str">
        <f>'BASE PRODUITS'!A92</f>
        <v>P0087</v>
      </c>
      <c r="B92" s="16" t="str">
        <f>IF(ISBLANK('BASE PRODUITS'!B92),"",'BASE PRODUITS'!B92)</f>
        <v/>
      </c>
      <c r="C92" s="20"/>
      <c r="D92" s="16">
        <f ca="1">SUMIF('JOURNAL STOCKS'!$B$7:$E$199,'ETAT DES STOCKS'!A92,'JOURNAL STOCKS'!$D$7:$D$199)</f>
        <v>0</v>
      </c>
      <c r="E92" s="16">
        <f ca="1">SUMIF('JOURNAL STOCKS'!$B$7:$E$199,'ETAT DES STOCKS'!A92,'JOURNAL STOCKS'!$E$7:$E$199)</f>
        <v>0</v>
      </c>
      <c r="F92" s="17">
        <f t="shared" ca="1" si="2"/>
        <v>0</v>
      </c>
    </row>
    <row r="93" spans="1:6" x14ac:dyDescent="0.25">
      <c r="A93" s="16" t="str">
        <f>'BASE PRODUITS'!A93</f>
        <v>P0088</v>
      </c>
      <c r="B93" s="16" t="str">
        <f>IF(ISBLANK('BASE PRODUITS'!B93),"",'BASE PRODUITS'!B93)</f>
        <v/>
      </c>
      <c r="C93" s="20"/>
      <c r="D93" s="16">
        <f ca="1">SUMIF('JOURNAL STOCKS'!$B$7:$E$199,'ETAT DES STOCKS'!A93,'JOURNAL STOCKS'!$D$7:$D$199)</f>
        <v>0</v>
      </c>
      <c r="E93" s="16">
        <f ca="1">SUMIF('JOURNAL STOCKS'!$B$7:$E$199,'ETAT DES STOCKS'!A93,'JOURNAL STOCKS'!$E$7:$E$199)</f>
        <v>0</v>
      </c>
      <c r="F93" s="17">
        <f t="shared" ca="1" si="2"/>
        <v>0</v>
      </c>
    </row>
    <row r="94" spans="1:6" x14ac:dyDescent="0.25">
      <c r="A94" s="16" t="str">
        <f>'BASE PRODUITS'!A94</f>
        <v>P0089</v>
      </c>
      <c r="B94" s="16" t="str">
        <f>IF(ISBLANK('BASE PRODUITS'!B94),"",'BASE PRODUITS'!B94)</f>
        <v/>
      </c>
      <c r="C94" s="20"/>
      <c r="D94" s="16">
        <f ca="1">SUMIF('JOURNAL STOCKS'!$B$7:$E$199,'ETAT DES STOCKS'!A94,'JOURNAL STOCKS'!$D$7:$D$199)</f>
        <v>0</v>
      </c>
      <c r="E94" s="16">
        <f ca="1">SUMIF('JOURNAL STOCKS'!$B$7:$E$199,'ETAT DES STOCKS'!A94,'JOURNAL STOCKS'!$E$7:$E$199)</f>
        <v>0</v>
      </c>
      <c r="F94" s="17">
        <f t="shared" ca="1" si="2"/>
        <v>0</v>
      </c>
    </row>
    <row r="95" spans="1:6" x14ac:dyDescent="0.25">
      <c r="A95" s="16" t="str">
        <f>'BASE PRODUITS'!A95</f>
        <v>P0090</v>
      </c>
      <c r="B95" s="16" t="str">
        <f>IF(ISBLANK('BASE PRODUITS'!B95),"",'BASE PRODUITS'!B95)</f>
        <v/>
      </c>
      <c r="C95" s="20"/>
      <c r="D95" s="16">
        <f ca="1">SUMIF('JOURNAL STOCKS'!$B$7:$E$199,'ETAT DES STOCKS'!A95,'JOURNAL STOCKS'!$D$7:$D$199)</f>
        <v>0</v>
      </c>
      <c r="E95" s="16">
        <f ca="1">SUMIF('JOURNAL STOCKS'!$B$7:$E$199,'ETAT DES STOCKS'!A95,'JOURNAL STOCKS'!$E$7:$E$199)</f>
        <v>0</v>
      </c>
      <c r="F95" s="17">
        <f t="shared" ca="1" si="2"/>
        <v>0</v>
      </c>
    </row>
    <row r="96" spans="1:6" x14ac:dyDescent="0.25">
      <c r="A96" s="16" t="str">
        <f>'BASE PRODUITS'!A96</f>
        <v>P0091</v>
      </c>
      <c r="B96" s="16" t="str">
        <f>IF(ISBLANK('BASE PRODUITS'!B96),"",'BASE PRODUITS'!B96)</f>
        <v/>
      </c>
      <c r="C96" s="20"/>
      <c r="D96" s="16">
        <f ca="1">SUMIF('JOURNAL STOCKS'!$B$7:$E$199,'ETAT DES STOCKS'!A96,'JOURNAL STOCKS'!$D$7:$D$199)</f>
        <v>0</v>
      </c>
      <c r="E96" s="16">
        <f ca="1">SUMIF('JOURNAL STOCKS'!$B$7:$E$199,'ETAT DES STOCKS'!A96,'JOURNAL STOCKS'!$E$7:$E$199)</f>
        <v>0</v>
      </c>
      <c r="F96" s="17">
        <f t="shared" ca="1" si="2"/>
        <v>0</v>
      </c>
    </row>
    <row r="97" spans="1:6" x14ac:dyDescent="0.25">
      <c r="A97" s="16" t="str">
        <f>'BASE PRODUITS'!A97</f>
        <v>P0092</v>
      </c>
      <c r="B97" s="16" t="str">
        <f>IF(ISBLANK('BASE PRODUITS'!B97),"",'BASE PRODUITS'!B97)</f>
        <v/>
      </c>
      <c r="C97" s="20"/>
      <c r="D97" s="16">
        <f ca="1">SUMIF('JOURNAL STOCKS'!$B$7:$E$199,'ETAT DES STOCKS'!A97,'JOURNAL STOCKS'!$D$7:$D$199)</f>
        <v>0</v>
      </c>
      <c r="E97" s="16">
        <f ca="1">SUMIF('JOURNAL STOCKS'!$B$7:$E$199,'ETAT DES STOCKS'!A97,'JOURNAL STOCKS'!$E$7:$E$199)</f>
        <v>0</v>
      </c>
      <c r="F97" s="17">
        <f t="shared" ca="1" si="2"/>
        <v>0</v>
      </c>
    </row>
    <row r="98" spans="1:6" x14ac:dyDescent="0.25">
      <c r="A98" s="16" t="str">
        <f>'BASE PRODUITS'!A98</f>
        <v>P0093</v>
      </c>
      <c r="B98" s="16" t="str">
        <f>IF(ISBLANK('BASE PRODUITS'!B98),"",'BASE PRODUITS'!B98)</f>
        <v/>
      </c>
      <c r="C98" s="20"/>
      <c r="D98" s="16">
        <f ca="1">SUMIF('JOURNAL STOCKS'!$B$7:$E$199,'ETAT DES STOCKS'!A98,'JOURNAL STOCKS'!$D$7:$D$199)</f>
        <v>0</v>
      </c>
      <c r="E98" s="16">
        <f ca="1">SUMIF('JOURNAL STOCKS'!$B$7:$E$199,'ETAT DES STOCKS'!A98,'JOURNAL STOCKS'!$E$7:$E$199)</f>
        <v>0</v>
      </c>
      <c r="F98" s="17">
        <f t="shared" ca="1" si="2"/>
        <v>0</v>
      </c>
    </row>
    <row r="99" spans="1:6" x14ac:dyDescent="0.25">
      <c r="A99" s="16" t="str">
        <f>'BASE PRODUITS'!A99</f>
        <v>P0094</v>
      </c>
      <c r="B99" s="16" t="str">
        <f>IF(ISBLANK('BASE PRODUITS'!B99),"",'BASE PRODUITS'!B99)</f>
        <v/>
      </c>
      <c r="C99" s="20"/>
      <c r="D99" s="16">
        <f ca="1">SUMIF('JOURNAL STOCKS'!$B$7:$E$199,'ETAT DES STOCKS'!A99,'JOURNAL STOCKS'!$D$7:$D$199)</f>
        <v>0</v>
      </c>
      <c r="E99" s="16">
        <f ca="1">SUMIF('JOURNAL STOCKS'!$B$7:$E$199,'ETAT DES STOCKS'!A99,'JOURNAL STOCKS'!$E$7:$E$199)</f>
        <v>0</v>
      </c>
      <c r="F99" s="17">
        <f t="shared" ca="1" si="2"/>
        <v>0</v>
      </c>
    </row>
    <row r="100" spans="1:6" x14ac:dyDescent="0.25">
      <c r="A100" s="16" t="str">
        <f>'BASE PRODUITS'!A100</f>
        <v>P0095</v>
      </c>
      <c r="B100" s="16" t="str">
        <f>IF(ISBLANK('BASE PRODUITS'!B100),"",'BASE PRODUITS'!B100)</f>
        <v/>
      </c>
      <c r="C100" s="20"/>
      <c r="D100" s="16">
        <f ca="1">SUMIF('JOURNAL STOCKS'!$B$7:$E$199,'ETAT DES STOCKS'!A100,'JOURNAL STOCKS'!$D$7:$D$199)</f>
        <v>0</v>
      </c>
      <c r="E100" s="16">
        <f ca="1">SUMIF('JOURNAL STOCKS'!$B$7:$E$199,'ETAT DES STOCKS'!A100,'JOURNAL STOCKS'!$E$7:$E$199)</f>
        <v>0</v>
      </c>
      <c r="F100" s="17">
        <f t="shared" ca="1" si="2"/>
        <v>0</v>
      </c>
    </row>
    <row r="101" spans="1:6" x14ac:dyDescent="0.25">
      <c r="A101" s="16" t="str">
        <f>'BASE PRODUITS'!A101</f>
        <v>P0096</v>
      </c>
      <c r="B101" s="16" t="str">
        <f>IF(ISBLANK('BASE PRODUITS'!B101),"",'BASE PRODUITS'!B101)</f>
        <v/>
      </c>
      <c r="C101" s="20"/>
      <c r="D101" s="16">
        <f ca="1">SUMIF('JOURNAL STOCKS'!$B$7:$E$199,'ETAT DES STOCKS'!A101,'JOURNAL STOCKS'!$D$7:$D$199)</f>
        <v>0</v>
      </c>
      <c r="E101" s="16">
        <f ca="1">SUMIF('JOURNAL STOCKS'!$B$7:$E$199,'ETAT DES STOCKS'!A101,'JOURNAL STOCKS'!$E$7:$E$199)</f>
        <v>0</v>
      </c>
      <c r="F101" s="17">
        <f t="shared" ca="1" si="2"/>
        <v>0</v>
      </c>
    </row>
    <row r="102" spans="1:6" x14ac:dyDescent="0.25">
      <c r="A102" s="16" t="str">
        <f>'BASE PRODUITS'!A102</f>
        <v>P0097</v>
      </c>
      <c r="B102" s="16" t="str">
        <f>IF(ISBLANK('BASE PRODUITS'!B102),"",'BASE PRODUITS'!B102)</f>
        <v/>
      </c>
      <c r="C102" s="20"/>
      <c r="D102" s="16">
        <f ca="1">SUMIF('JOURNAL STOCKS'!$B$7:$E$199,'ETAT DES STOCKS'!A102,'JOURNAL STOCKS'!$D$7:$D$199)</f>
        <v>0</v>
      </c>
      <c r="E102" s="16">
        <f ca="1">SUMIF('JOURNAL STOCKS'!$B$7:$E$199,'ETAT DES STOCKS'!A102,'JOURNAL STOCKS'!$E$7:$E$199)</f>
        <v>0</v>
      </c>
      <c r="F102" s="17">
        <f t="shared" ca="1" si="2"/>
        <v>0</v>
      </c>
    </row>
    <row r="103" spans="1:6" x14ac:dyDescent="0.25">
      <c r="A103" s="16" t="str">
        <f>'BASE PRODUITS'!A103</f>
        <v>P0098</v>
      </c>
      <c r="B103" s="16" t="str">
        <f>IF(ISBLANK('BASE PRODUITS'!B103),"",'BASE PRODUITS'!B103)</f>
        <v/>
      </c>
      <c r="C103" s="20"/>
      <c r="D103" s="16">
        <f ca="1">SUMIF('JOURNAL STOCKS'!$B$7:$E$199,'ETAT DES STOCKS'!A103,'JOURNAL STOCKS'!$D$7:$D$199)</f>
        <v>0</v>
      </c>
      <c r="E103" s="16">
        <f ca="1">SUMIF('JOURNAL STOCKS'!$B$7:$E$199,'ETAT DES STOCKS'!A103,'JOURNAL STOCKS'!$E$7:$E$199)</f>
        <v>0</v>
      </c>
      <c r="F103" s="17">
        <f t="shared" ca="1" si="2"/>
        <v>0</v>
      </c>
    </row>
    <row r="104" spans="1:6" x14ac:dyDescent="0.25">
      <c r="A104" s="16" t="str">
        <f>'BASE PRODUITS'!A104</f>
        <v>P0099</v>
      </c>
      <c r="B104" s="16" t="str">
        <f>IF(ISBLANK('BASE PRODUITS'!B104),"",'BASE PRODUITS'!B104)</f>
        <v/>
      </c>
      <c r="C104" s="20"/>
      <c r="D104" s="16">
        <f ca="1">SUMIF('JOURNAL STOCKS'!$B$7:$E$199,'ETAT DES STOCKS'!A104,'JOURNAL STOCKS'!$D$7:$D$199)</f>
        <v>0</v>
      </c>
      <c r="E104" s="16">
        <f ca="1">SUMIF('JOURNAL STOCKS'!$B$7:$E$199,'ETAT DES STOCKS'!A104,'JOURNAL STOCKS'!$E$7:$E$199)</f>
        <v>0</v>
      </c>
      <c r="F104" s="17">
        <f t="shared" ca="1" si="2"/>
        <v>0</v>
      </c>
    </row>
    <row r="105" spans="1:6" x14ac:dyDescent="0.25">
      <c r="A105" s="16" t="str">
        <f>'BASE PRODUITS'!A105</f>
        <v>P0100</v>
      </c>
      <c r="B105" s="16" t="str">
        <f>IF(ISBLANK('BASE PRODUITS'!B105),"",'BASE PRODUITS'!B105)</f>
        <v/>
      </c>
      <c r="C105" s="20"/>
      <c r="D105" s="16">
        <f ca="1">SUMIF('JOURNAL STOCKS'!$B$7:$E$199,'ETAT DES STOCKS'!A105,'JOURNAL STOCKS'!$D$7:$D$199)</f>
        <v>0</v>
      </c>
      <c r="E105" s="16">
        <f ca="1">SUMIF('JOURNAL STOCKS'!$B$7:$E$199,'ETAT DES STOCKS'!A105,'JOURNAL STOCKS'!$E$7:$E$199)</f>
        <v>0</v>
      </c>
      <c r="F105" s="17">
        <f t="shared" ca="1" si="2"/>
        <v>0</v>
      </c>
    </row>
    <row r="106" spans="1:6" x14ac:dyDescent="0.25">
      <c r="A106" s="16" t="str">
        <f>'BASE PRODUITS'!A106</f>
        <v>P0101</v>
      </c>
      <c r="B106" s="16" t="str">
        <f>IF(ISBLANK('BASE PRODUITS'!B106),"",'BASE PRODUITS'!B106)</f>
        <v/>
      </c>
      <c r="C106" s="20"/>
      <c r="D106" s="16">
        <f ca="1">SUMIF('JOURNAL STOCKS'!$B$7:$E$199,'ETAT DES STOCKS'!A106,'JOURNAL STOCKS'!$D$7:$D$199)</f>
        <v>0</v>
      </c>
      <c r="E106" s="16">
        <f ca="1">SUMIF('JOURNAL STOCKS'!$B$7:$E$199,'ETAT DES STOCKS'!A106,'JOURNAL STOCKS'!$E$7:$E$199)</f>
        <v>0</v>
      </c>
      <c r="F106" s="17">
        <f t="shared" ca="1" si="2"/>
        <v>0</v>
      </c>
    </row>
    <row r="107" spans="1:6" x14ac:dyDescent="0.25">
      <c r="A107" s="16" t="str">
        <f>'BASE PRODUITS'!A107</f>
        <v>P0102</v>
      </c>
      <c r="B107" s="16" t="str">
        <f>IF(ISBLANK('BASE PRODUITS'!B107),"",'BASE PRODUITS'!B107)</f>
        <v/>
      </c>
      <c r="C107" s="20"/>
      <c r="D107" s="16">
        <f ca="1">SUMIF('JOURNAL STOCKS'!$B$7:$E$199,'ETAT DES STOCKS'!A107,'JOURNAL STOCKS'!$D$7:$D$199)</f>
        <v>0</v>
      </c>
      <c r="E107" s="16">
        <f ca="1">SUMIF('JOURNAL STOCKS'!$B$7:$E$199,'ETAT DES STOCKS'!A107,'JOURNAL STOCKS'!$E$7:$E$199)</f>
        <v>0</v>
      </c>
      <c r="F107" s="17">
        <f t="shared" ca="1" si="2"/>
        <v>0</v>
      </c>
    </row>
    <row r="108" spans="1:6" x14ac:dyDescent="0.25">
      <c r="A108" s="16" t="str">
        <f>'BASE PRODUITS'!A108</f>
        <v>P0103</v>
      </c>
      <c r="B108" s="16" t="str">
        <f>IF(ISBLANK('BASE PRODUITS'!B108),"",'BASE PRODUITS'!B108)</f>
        <v/>
      </c>
      <c r="C108" s="20"/>
      <c r="D108" s="16">
        <f ca="1">SUMIF('JOURNAL STOCKS'!$B$7:$E$199,'ETAT DES STOCKS'!A108,'JOURNAL STOCKS'!$D$7:$D$199)</f>
        <v>0</v>
      </c>
      <c r="E108" s="16">
        <f ca="1">SUMIF('JOURNAL STOCKS'!$B$7:$E$199,'ETAT DES STOCKS'!A108,'JOURNAL STOCKS'!$E$7:$E$199)</f>
        <v>0</v>
      </c>
      <c r="F108" s="17">
        <f t="shared" ca="1" si="2"/>
        <v>0</v>
      </c>
    </row>
    <row r="109" spans="1:6" x14ac:dyDescent="0.25">
      <c r="A109" s="16" t="str">
        <f>'BASE PRODUITS'!A109</f>
        <v>P0104</v>
      </c>
      <c r="B109" s="16" t="str">
        <f>IF(ISBLANK('BASE PRODUITS'!B109),"",'BASE PRODUITS'!B109)</f>
        <v/>
      </c>
      <c r="C109" s="20"/>
      <c r="D109" s="16">
        <f ca="1">SUMIF('JOURNAL STOCKS'!$B$7:$E$199,'ETAT DES STOCKS'!A109,'JOURNAL STOCKS'!$D$7:$D$199)</f>
        <v>0</v>
      </c>
      <c r="E109" s="16">
        <f ca="1">SUMIF('JOURNAL STOCKS'!$B$7:$E$199,'ETAT DES STOCKS'!A109,'JOURNAL STOCKS'!$E$7:$E$199)</f>
        <v>0</v>
      </c>
      <c r="F109" s="17">
        <f t="shared" ca="1" si="2"/>
        <v>0</v>
      </c>
    </row>
    <row r="110" spans="1:6" x14ac:dyDescent="0.25">
      <c r="A110" s="16" t="str">
        <f>'BASE PRODUITS'!A110</f>
        <v>P0105</v>
      </c>
      <c r="B110" s="16" t="str">
        <f>IF(ISBLANK('BASE PRODUITS'!B110),"",'BASE PRODUITS'!B110)</f>
        <v/>
      </c>
      <c r="C110" s="20"/>
      <c r="D110" s="16">
        <f ca="1">SUMIF('JOURNAL STOCKS'!$B$7:$E$199,'ETAT DES STOCKS'!A110,'JOURNAL STOCKS'!$D$7:$D$199)</f>
        <v>0</v>
      </c>
      <c r="E110" s="16">
        <f ca="1">SUMIF('JOURNAL STOCKS'!$B$7:$E$199,'ETAT DES STOCKS'!A110,'JOURNAL STOCKS'!$E$7:$E$199)</f>
        <v>0</v>
      </c>
      <c r="F110" s="17">
        <f t="shared" ca="1" si="2"/>
        <v>0</v>
      </c>
    </row>
    <row r="111" spans="1:6" x14ac:dyDescent="0.25">
      <c r="A111" s="16" t="str">
        <f>'BASE PRODUITS'!A111</f>
        <v>P0106</v>
      </c>
      <c r="B111" s="16" t="str">
        <f>IF(ISBLANK('BASE PRODUITS'!B111),"",'BASE PRODUITS'!B111)</f>
        <v/>
      </c>
      <c r="C111" s="20"/>
      <c r="D111" s="16">
        <f ca="1">SUMIF('JOURNAL STOCKS'!$B$7:$E$199,'ETAT DES STOCKS'!A111,'JOURNAL STOCKS'!$D$7:$D$199)</f>
        <v>0</v>
      </c>
      <c r="E111" s="16">
        <f ca="1">SUMIF('JOURNAL STOCKS'!$B$7:$E$199,'ETAT DES STOCKS'!A111,'JOURNAL STOCKS'!$E$7:$E$199)</f>
        <v>0</v>
      </c>
      <c r="F111" s="17">
        <f t="shared" ca="1" si="2"/>
        <v>0</v>
      </c>
    </row>
    <row r="112" spans="1:6" x14ac:dyDescent="0.25">
      <c r="A112" s="16" t="str">
        <f>'BASE PRODUITS'!A112</f>
        <v>P0107</v>
      </c>
      <c r="B112" s="16" t="str">
        <f>IF(ISBLANK('BASE PRODUITS'!B112),"",'BASE PRODUITS'!B112)</f>
        <v/>
      </c>
      <c r="C112" s="20"/>
      <c r="D112" s="16">
        <f ca="1">SUMIF('JOURNAL STOCKS'!$B$7:$E$199,'ETAT DES STOCKS'!A112,'JOURNAL STOCKS'!$D$7:$D$199)</f>
        <v>0</v>
      </c>
      <c r="E112" s="16">
        <f ca="1">SUMIF('JOURNAL STOCKS'!$B$7:$E$199,'ETAT DES STOCKS'!A112,'JOURNAL STOCKS'!$E$7:$E$199)</f>
        <v>0</v>
      </c>
      <c r="F112" s="17">
        <f t="shared" ca="1" si="2"/>
        <v>0</v>
      </c>
    </row>
    <row r="113" spans="1:6" x14ac:dyDescent="0.25">
      <c r="A113" s="16" t="str">
        <f>'BASE PRODUITS'!A113</f>
        <v>P0108</v>
      </c>
      <c r="B113" s="16" t="str">
        <f>IF(ISBLANK('BASE PRODUITS'!B113),"",'BASE PRODUITS'!B113)</f>
        <v/>
      </c>
      <c r="C113" s="20"/>
      <c r="D113" s="16">
        <f ca="1">SUMIF('JOURNAL STOCKS'!$B$7:$E$199,'ETAT DES STOCKS'!A113,'JOURNAL STOCKS'!$D$7:$D$199)</f>
        <v>0</v>
      </c>
      <c r="E113" s="16">
        <f ca="1">SUMIF('JOURNAL STOCKS'!$B$7:$E$199,'ETAT DES STOCKS'!A113,'JOURNAL STOCKS'!$E$7:$E$199)</f>
        <v>0</v>
      </c>
      <c r="F113" s="17">
        <f t="shared" ca="1" si="2"/>
        <v>0</v>
      </c>
    </row>
    <row r="114" spans="1:6" x14ac:dyDescent="0.25">
      <c r="A114" s="16" t="str">
        <f>'BASE PRODUITS'!A114</f>
        <v>P0109</v>
      </c>
      <c r="B114" s="16" t="str">
        <f>IF(ISBLANK('BASE PRODUITS'!B114),"",'BASE PRODUITS'!B114)</f>
        <v/>
      </c>
      <c r="C114" s="20"/>
      <c r="D114" s="16">
        <f ca="1">SUMIF('JOURNAL STOCKS'!$B$7:$E$199,'ETAT DES STOCKS'!A114,'JOURNAL STOCKS'!$D$7:$D$199)</f>
        <v>0</v>
      </c>
      <c r="E114" s="16">
        <f ca="1">SUMIF('JOURNAL STOCKS'!$B$7:$E$199,'ETAT DES STOCKS'!A114,'JOURNAL STOCKS'!$E$7:$E$199)</f>
        <v>0</v>
      </c>
      <c r="F114" s="17">
        <f t="shared" ca="1" si="2"/>
        <v>0</v>
      </c>
    </row>
    <row r="115" spans="1:6" x14ac:dyDescent="0.25">
      <c r="A115" s="16" t="str">
        <f>'BASE PRODUITS'!A115</f>
        <v>P0110</v>
      </c>
      <c r="B115" s="16" t="str">
        <f>IF(ISBLANK('BASE PRODUITS'!B115),"",'BASE PRODUITS'!B115)</f>
        <v/>
      </c>
      <c r="C115" s="20"/>
      <c r="D115" s="16">
        <f ca="1">SUMIF('JOURNAL STOCKS'!$B$7:$E$199,'ETAT DES STOCKS'!A115,'JOURNAL STOCKS'!$D$7:$D$199)</f>
        <v>0</v>
      </c>
      <c r="E115" s="16">
        <f ca="1">SUMIF('JOURNAL STOCKS'!$B$7:$E$199,'ETAT DES STOCKS'!A115,'JOURNAL STOCKS'!$E$7:$E$199)</f>
        <v>0</v>
      </c>
      <c r="F115" s="17">
        <f t="shared" ca="1" si="2"/>
        <v>0</v>
      </c>
    </row>
    <row r="116" spans="1:6" x14ac:dyDescent="0.25">
      <c r="A116" s="16" t="str">
        <f>'BASE PRODUITS'!A116</f>
        <v>P0111</v>
      </c>
      <c r="B116" s="16" t="str">
        <f>IF(ISBLANK('BASE PRODUITS'!B116),"",'BASE PRODUITS'!B116)</f>
        <v/>
      </c>
      <c r="C116" s="20"/>
      <c r="D116" s="16">
        <f ca="1">SUMIF('JOURNAL STOCKS'!$B$7:$E$199,'ETAT DES STOCKS'!A116,'JOURNAL STOCKS'!$D$7:$D$199)</f>
        <v>0</v>
      </c>
      <c r="E116" s="16">
        <f ca="1">SUMIF('JOURNAL STOCKS'!$B$7:$E$199,'ETAT DES STOCKS'!A116,'JOURNAL STOCKS'!$E$7:$E$199)</f>
        <v>0</v>
      </c>
      <c r="F116" s="17">
        <f t="shared" ca="1" si="2"/>
        <v>0</v>
      </c>
    </row>
    <row r="117" spans="1:6" x14ac:dyDescent="0.25">
      <c r="A117" s="16" t="str">
        <f>'BASE PRODUITS'!A117</f>
        <v>P0112</v>
      </c>
      <c r="B117" s="16" t="str">
        <f>IF(ISBLANK('BASE PRODUITS'!B117),"",'BASE PRODUITS'!B117)</f>
        <v/>
      </c>
      <c r="C117" s="20"/>
      <c r="D117" s="16">
        <f ca="1">SUMIF('JOURNAL STOCKS'!$B$7:$E$199,'ETAT DES STOCKS'!A117,'JOURNAL STOCKS'!$D$7:$D$199)</f>
        <v>0</v>
      </c>
      <c r="E117" s="16">
        <f ca="1">SUMIF('JOURNAL STOCKS'!$B$7:$E$199,'ETAT DES STOCKS'!A117,'JOURNAL STOCKS'!$E$7:$E$199)</f>
        <v>0</v>
      </c>
      <c r="F117" s="17">
        <f t="shared" ca="1" si="2"/>
        <v>0</v>
      </c>
    </row>
    <row r="118" spans="1:6" x14ac:dyDescent="0.25">
      <c r="A118" s="16" t="str">
        <f>'BASE PRODUITS'!A118</f>
        <v>P0113</v>
      </c>
      <c r="B118" s="16" t="str">
        <f>IF(ISBLANK('BASE PRODUITS'!B118),"",'BASE PRODUITS'!B118)</f>
        <v/>
      </c>
      <c r="C118" s="20"/>
      <c r="D118" s="16">
        <f ca="1">SUMIF('JOURNAL STOCKS'!$B$7:$E$199,'ETAT DES STOCKS'!A118,'JOURNAL STOCKS'!$D$7:$D$199)</f>
        <v>0</v>
      </c>
      <c r="E118" s="16">
        <f ca="1">SUMIF('JOURNAL STOCKS'!$B$7:$E$199,'ETAT DES STOCKS'!A118,'JOURNAL STOCKS'!$E$7:$E$199)</f>
        <v>0</v>
      </c>
      <c r="F118" s="17">
        <f t="shared" ca="1" si="2"/>
        <v>0</v>
      </c>
    </row>
    <row r="119" spans="1:6" x14ac:dyDescent="0.25">
      <c r="A119" s="16" t="str">
        <f>'BASE PRODUITS'!A119</f>
        <v>P0114</v>
      </c>
      <c r="B119" s="16" t="str">
        <f>IF(ISBLANK('BASE PRODUITS'!B119),"",'BASE PRODUITS'!B119)</f>
        <v/>
      </c>
      <c r="C119" s="20"/>
      <c r="D119" s="16">
        <f ca="1">SUMIF('JOURNAL STOCKS'!$B$7:$E$199,'ETAT DES STOCKS'!A119,'JOURNAL STOCKS'!$D$7:$D$199)</f>
        <v>0</v>
      </c>
      <c r="E119" s="16">
        <f ca="1">SUMIF('JOURNAL STOCKS'!$B$7:$E$199,'ETAT DES STOCKS'!A119,'JOURNAL STOCKS'!$E$7:$E$199)</f>
        <v>0</v>
      </c>
      <c r="F119" s="17">
        <f t="shared" ca="1" si="2"/>
        <v>0</v>
      </c>
    </row>
    <row r="120" spans="1:6" x14ac:dyDescent="0.25">
      <c r="A120" s="16" t="str">
        <f>'BASE PRODUITS'!A120</f>
        <v>P0115</v>
      </c>
      <c r="B120" s="16" t="str">
        <f>IF(ISBLANK('BASE PRODUITS'!B120),"",'BASE PRODUITS'!B120)</f>
        <v/>
      </c>
      <c r="C120" s="20"/>
      <c r="D120" s="16">
        <f ca="1">SUMIF('JOURNAL STOCKS'!$B$7:$E$199,'ETAT DES STOCKS'!A120,'JOURNAL STOCKS'!$D$7:$D$199)</f>
        <v>0</v>
      </c>
      <c r="E120" s="16">
        <f ca="1">SUMIF('JOURNAL STOCKS'!$B$7:$E$199,'ETAT DES STOCKS'!A120,'JOURNAL STOCKS'!$E$7:$E$199)</f>
        <v>0</v>
      </c>
      <c r="F120" s="17">
        <f t="shared" ca="1" si="2"/>
        <v>0</v>
      </c>
    </row>
    <row r="121" spans="1:6" x14ac:dyDescent="0.25">
      <c r="A121" s="16" t="str">
        <f>'BASE PRODUITS'!A121</f>
        <v>P0116</v>
      </c>
      <c r="B121" s="16" t="str">
        <f>IF(ISBLANK('BASE PRODUITS'!B121),"",'BASE PRODUITS'!B121)</f>
        <v/>
      </c>
      <c r="C121" s="20"/>
      <c r="D121" s="16">
        <f ca="1">SUMIF('JOURNAL STOCKS'!$B$7:$E$199,'ETAT DES STOCKS'!A121,'JOURNAL STOCKS'!$D$7:$D$199)</f>
        <v>0</v>
      </c>
      <c r="E121" s="16">
        <f ca="1">SUMIF('JOURNAL STOCKS'!$B$7:$E$199,'ETAT DES STOCKS'!A121,'JOURNAL STOCKS'!$E$7:$E$199)</f>
        <v>0</v>
      </c>
      <c r="F121" s="17">
        <f t="shared" ca="1" si="2"/>
        <v>0</v>
      </c>
    </row>
    <row r="122" spans="1:6" x14ac:dyDescent="0.25">
      <c r="A122" s="16" t="str">
        <f>'BASE PRODUITS'!A122</f>
        <v>P0117</v>
      </c>
      <c r="B122" s="16" t="str">
        <f>IF(ISBLANK('BASE PRODUITS'!B122),"",'BASE PRODUITS'!B122)</f>
        <v/>
      </c>
      <c r="C122" s="20"/>
      <c r="D122" s="16">
        <f ca="1">SUMIF('JOURNAL STOCKS'!$B$7:$E$199,'ETAT DES STOCKS'!A122,'JOURNAL STOCKS'!$D$7:$D$199)</f>
        <v>0</v>
      </c>
      <c r="E122" s="16">
        <f ca="1">SUMIF('JOURNAL STOCKS'!$B$7:$E$199,'ETAT DES STOCKS'!A122,'JOURNAL STOCKS'!$E$7:$E$199)</f>
        <v>0</v>
      </c>
      <c r="F122" s="17">
        <f t="shared" ca="1" si="2"/>
        <v>0</v>
      </c>
    </row>
    <row r="123" spans="1:6" x14ac:dyDescent="0.25">
      <c r="A123" s="16" t="str">
        <f>'BASE PRODUITS'!A123</f>
        <v>P0118</v>
      </c>
      <c r="B123" s="16" t="str">
        <f>IF(ISBLANK('BASE PRODUITS'!B123),"",'BASE PRODUITS'!B123)</f>
        <v/>
      </c>
      <c r="C123" s="20"/>
      <c r="D123" s="16">
        <f ca="1">SUMIF('JOURNAL STOCKS'!$B$7:$E$199,'ETAT DES STOCKS'!A123,'JOURNAL STOCKS'!$D$7:$D$199)</f>
        <v>0</v>
      </c>
      <c r="E123" s="16">
        <f ca="1">SUMIF('JOURNAL STOCKS'!$B$7:$E$199,'ETAT DES STOCKS'!A123,'JOURNAL STOCKS'!$E$7:$E$199)</f>
        <v>0</v>
      </c>
      <c r="F123" s="17">
        <f t="shared" ca="1" si="2"/>
        <v>0</v>
      </c>
    </row>
    <row r="124" spans="1:6" x14ac:dyDescent="0.25">
      <c r="A124" s="16" t="str">
        <f>'BASE PRODUITS'!A124</f>
        <v>P0119</v>
      </c>
      <c r="B124" s="16" t="str">
        <f>IF(ISBLANK('BASE PRODUITS'!B124),"",'BASE PRODUITS'!B124)</f>
        <v/>
      </c>
      <c r="C124" s="20"/>
      <c r="D124" s="16">
        <f ca="1">SUMIF('JOURNAL STOCKS'!$B$7:$E$199,'ETAT DES STOCKS'!A124,'JOURNAL STOCKS'!$D$7:$D$199)</f>
        <v>0</v>
      </c>
      <c r="E124" s="16">
        <f ca="1">SUMIF('JOURNAL STOCKS'!$B$7:$E$199,'ETAT DES STOCKS'!A124,'JOURNAL STOCKS'!$E$7:$E$199)</f>
        <v>0</v>
      </c>
      <c r="F124" s="17">
        <f t="shared" ca="1" si="2"/>
        <v>0</v>
      </c>
    </row>
    <row r="125" spans="1:6" x14ac:dyDescent="0.25">
      <c r="A125" s="16" t="str">
        <f>'BASE PRODUITS'!A125</f>
        <v>P0120</v>
      </c>
      <c r="B125" s="16" t="str">
        <f>IF(ISBLANK('BASE PRODUITS'!B125),"",'BASE PRODUITS'!B125)</f>
        <v/>
      </c>
      <c r="C125" s="20"/>
      <c r="D125" s="16">
        <f ca="1">SUMIF('JOURNAL STOCKS'!$B$7:$E$199,'ETAT DES STOCKS'!A125,'JOURNAL STOCKS'!$D$7:$D$199)</f>
        <v>0</v>
      </c>
      <c r="E125" s="16">
        <f ca="1">SUMIF('JOURNAL STOCKS'!$B$7:$E$199,'ETAT DES STOCKS'!A125,'JOURNAL STOCKS'!$E$7:$E$199)</f>
        <v>0</v>
      </c>
      <c r="F125" s="17">
        <f t="shared" ca="1" si="2"/>
        <v>0</v>
      </c>
    </row>
    <row r="126" spans="1:6" x14ac:dyDescent="0.25">
      <c r="A126" s="16" t="str">
        <f>'BASE PRODUITS'!A126</f>
        <v>P0121</v>
      </c>
      <c r="B126" s="16" t="str">
        <f>IF(ISBLANK('BASE PRODUITS'!B126),"",'BASE PRODUITS'!B126)</f>
        <v/>
      </c>
      <c r="C126" s="20"/>
      <c r="D126" s="16">
        <f ca="1">SUMIF('JOURNAL STOCKS'!$B$7:$E$199,'ETAT DES STOCKS'!A126,'JOURNAL STOCKS'!$D$7:$D$199)</f>
        <v>0</v>
      </c>
      <c r="E126" s="16">
        <f ca="1">SUMIF('JOURNAL STOCKS'!$B$7:$E$199,'ETAT DES STOCKS'!A126,'JOURNAL STOCKS'!$E$7:$E$199)</f>
        <v>0</v>
      </c>
      <c r="F126" s="17">
        <f t="shared" ca="1" si="2"/>
        <v>0</v>
      </c>
    </row>
    <row r="127" spans="1:6" x14ac:dyDescent="0.25">
      <c r="A127" s="16" t="str">
        <f>'BASE PRODUITS'!A127</f>
        <v>P0122</v>
      </c>
      <c r="B127" s="16" t="str">
        <f>IF(ISBLANK('BASE PRODUITS'!B127),"",'BASE PRODUITS'!B127)</f>
        <v/>
      </c>
      <c r="C127" s="20"/>
      <c r="D127" s="16">
        <f ca="1">SUMIF('JOURNAL STOCKS'!$B$7:$E$199,'ETAT DES STOCKS'!A127,'JOURNAL STOCKS'!$D$7:$D$199)</f>
        <v>0</v>
      </c>
      <c r="E127" s="16">
        <f ca="1">SUMIF('JOURNAL STOCKS'!$B$7:$E$199,'ETAT DES STOCKS'!A127,'JOURNAL STOCKS'!$E$7:$E$199)</f>
        <v>0</v>
      </c>
      <c r="F127" s="17">
        <f t="shared" ca="1" si="2"/>
        <v>0</v>
      </c>
    </row>
    <row r="128" spans="1:6" x14ac:dyDescent="0.25">
      <c r="A128" s="16" t="str">
        <f>'BASE PRODUITS'!A128</f>
        <v>P0123</v>
      </c>
      <c r="B128" s="16" t="str">
        <f>IF(ISBLANK('BASE PRODUITS'!B128),"",'BASE PRODUITS'!B128)</f>
        <v/>
      </c>
      <c r="C128" s="20"/>
      <c r="D128" s="16">
        <f ca="1">SUMIF('JOURNAL STOCKS'!$B$7:$E$199,'ETAT DES STOCKS'!A128,'JOURNAL STOCKS'!$D$7:$D$199)</f>
        <v>0</v>
      </c>
      <c r="E128" s="16">
        <f ca="1">SUMIF('JOURNAL STOCKS'!$B$7:$E$199,'ETAT DES STOCKS'!A128,'JOURNAL STOCKS'!$E$7:$E$199)</f>
        <v>0</v>
      </c>
      <c r="F128" s="17">
        <f t="shared" ca="1" si="2"/>
        <v>0</v>
      </c>
    </row>
    <row r="129" spans="1:6" x14ac:dyDescent="0.25">
      <c r="A129" s="16" t="str">
        <f>'BASE PRODUITS'!A129</f>
        <v>P0124</v>
      </c>
      <c r="B129" s="16" t="str">
        <f>IF(ISBLANK('BASE PRODUITS'!B129),"",'BASE PRODUITS'!B129)</f>
        <v/>
      </c>
      <c r="C129" s="20"/>
      <c r="D129" s="16">
        <f ca="1">SUMIF('JOURNAL STOCKS'!$B$7:$E$199,'ETAT DES STOCKS'!A129,'JOURNAL STOCKS'!$D$7:$D$199)</f>
        <v>0</v>
      </c>
      <c r="E129" s="16">
        <f ca="1">SUMIF('JOURNAL STOCKS'!$B$7:$E$199,'ETAT DES STOCKS'!A129,'JOURNAL STOCKS'!$E$7:$E$199)</f>
        <v>0</v>
      </c>
      <c r="F129" s="17">
        <f t="shared" ca="1" si="2"/>
        <v>0</v>
      </c>
    </row>
    <row r="130" spans="1:6" x14ac:dyDescent="0.25">
      <c r="A130" s="16" t="str">
        <f>'BASE PRODUITS'!A130</f>
        <v>P0125</v>
      </c>
      <c r="B130" s="16" t="str">
        <f>IF(ISBLANK('BASE PRODUITS'!B130),"",'BASE PRODUITS'!B130)</f>
        <v/>
      </c>
      <c r="C130" s="20"/>
      <c r="D130" s="16">
        <f ca="1">SUMIF('JOURNAL STOCKS'!$B$7:$E$199,'ETAT DES STOCKS'!A130,'JOURNAL STOCKS'!$D$7:$D$199)</f>
        <v>0</v>
      </c>
      <c r="E130" s="16">
        <f ca="1">SUMIF('JOURNAL STOCKS'!$B$7:$E$199,'ETAT DES STOCKS'!A130,'JOURNAL STOCKS'!$E$7:$E$199)</f>
        <v>0</v>
      </c>
      <c r="F130" s="17">
        <f t="shared" ca="1" si="2"/>
        <v>0</v>
      </c>
    </row>
    <row r="131" spans="1:6" x14ac:dyDescent="0.25">
      <c r="A131" s="16" t="str">
        <f>'BASE PRODUITS'!A131</f>
        <v>P0126</v>
      </c>
      <c r="B131" s="16" t="str">
        <f>IF(ISBLANK('BASE PRODUITS'!B131),"",'BASE PRODUITS'!B131)</f>
        <v/>
      </c>
      <c r="C131" s="20"/>
      <c r="D131" s="16">
        <f ca="1">SUMIF('JOURNAL STOCKS'!$B$7:$E$199,'ETAT DES STOCKS'!A131,'JOURNAL STOCKS'!$D$7:$D$199)</f>
        <v>0</v>
      </c>
      <c r="E131" s="16">
        <f ca="1">SUMIF('JOURNAL STOCKS'!$B$7:$E$199,'ETAT DES STOCKS'!A131,'JOURNAL STOCKS'!$E$7:$E$199)</f>
        <v>0</v>
      </c>
      <c r="F131" s="17">
        <f t="shared" ca="1" si="2"/>
        <v>0</v>
      </c>
    </row>
    <row r="132" spans="1:6" x14ac:dyDescent="0.25">
      <c r="A132" s="16" t="str">
        <f>'BASE PRODUITS'!A132</f>
        <v>P0127</v>
      </c>
      <c r="B132" s="16" t="str">
        <f>IF(ISBLANK('BASE PRODUITS'!B132),"",'BASE PRODUITS'!B132)</f>
        <v/>
      </c>
      <c r="C132" s="20"/>
      <c r="D132" s="16">
        <f ca="1">SUMIF('JOURNAL STOCKS'!$B$7:$E$199,'ETAT DES STOCKS'!A132,'JOURNAL STOCKS'!$D$7:$D$199)</f>
        <v>0</v>
      </c>
      <c r="E132" s="16">
        <f ca="1">SUMIF('JOURNAL STOCKS'!$B$7:$E$199,'ETAT DES STOCKS'!A132,'JOURNAL STOCKS'!$E$7:$E$199)</f>
        <v>0</v>
      </c>
      <c r="F132" s="17">
        <f t="shared" ca="1" si="2"/>
        <v>0</v>
      </c>
    </row>
    <row r="133" spans="1:6" x14ac:dyDescent="0.25">
      <c r="A133" s="16" t="str">
        <f>'BASE PRODUITS'!A133</f>
        <v>P0128</v>
      </c>
      <c r="B133" s="16" t="str">
        <f>IF(ISBLANK('BASE PRODUITS'!B133),"",'BASE PRODUITS'!B133)</f>
        <v/>
      </c>
      <c r="C133" s="20"/>
      <c r="D133" s="16">
        <f ca="1">SUMIF('JOURNAL STOCKS'!$B$7:$E$199,'ETAT DES STOCKS'!A133,'JOURNAL STOCKS'!$D$7:$D$199)</f>
        <v>0</v>
      </c>
      <c r="E133" s="16">
        <f ca="1">SUMIF('JOURNAL STOCKS'!$B$7:$E$199,'ETAT DES STOCKS'!A133,'JOURNAL STOCKS'!$E$7:$E$199)</f>
        <v>0</v>
      </c>
      <c r="F133" s="17">
        <f t="shared" ca="1" si="2"/>
        <v>0</v>
      </c>
    </row>
    <row r="134" spans="1:6" x14ac:dyDescent="0.25">
      <c r="A134" s="16" t="str">
        <f>'BASE PRODUITS'!A134</f>
        <v>P0129</v>
      </c>
      <c r="B134" s="16" t="str">
        <f>IF(ISBLANK('BASE PRODUITS'!B134),"",'BASE PRODUITS'!B134)</f>
        <v/>
      </c>
      <c r="C134" s="20"/>
      <c r="D134" s="16">
        <f ca="1">SUMIF('JOURNAL STOCKS'!$B$7:$E$199,'ETAT DES STOCKS'!A134,'JOURNAL STOCKS'!$D$7:$D$199)</f>
        <v>0</v>
      </c>
      <c r="E134" s="16">
        <f ca="1">SUMIF('JOURNAL STOCKS'!$B$7:$E$199,'ETAT DES STOCKS'!A134,'JOURNAL STOCKS'!$E$7:$E$199)</f>
        <v>0</v>
      </c>
      <c r="F134" s="17">
        <f t="shared" ca="1" si="2"/>
        <v>0</v>
      </c>
    </row>
    <row r="135" spans="1:6" x14ac:dyDescent="0.25">
      <c r="A135" s="16" t="str">
        <f>'BASE PRODUITS'!A135</f>
        <v>P0130</v>
      </c>
      <c r="B135" s="16" t="str">
        <f>IF(ISBLANK('BASE PRODUITS'!B135),"",'BASE PRODUITS'!B135)</f>
        <v/>
      </c>
      <c r="C135" s="20"/>
      <c r="D135" s="16">
        <f ca="1">SUMIF('JOURNAL STOCKS'!$B$7:$E$199,'ETAT DES STOCKS'!A135,'JOURNAL STOCKS'!$D$7:$D$199)</f>
        <v>0</v>
      </c>
      <c r="E135" s="16">
        <f ca="1">SUMIF('JOURNAL STOCKS'!$B$7:$E$199,'ETAT DES STOCKS'!A135,'JOURNAL STOCKS'!$E$7:$E$199)</f>
        <v>0</v>
      </c>
      <c r="F135" s="17">
        <f t="shared" ca="1" si="2"/>
        <v>0</v>
      </c>
    </row>
    <row r="136" spans="1:6" x14ac:dyDescent="0.25">
      <c r="A136" s="16" t="str">
        <f>'BASE PRODUITS'!A136</f>
        <v>P0131</v>
      </c>
      <c r="B136" s="16" t="str">
        <f>IF(ISBLANK('BASE PRODUITS'!B136),"",'BASE PRODUITS'!B136)</f>
        <v/>
      </c>
      <c r="C136" s="20"/>
      <c r="D136" s="16">
        <f ca="1">SUMIF('JOURNAL STOCKS'!$B$7:$E$199,'ETAT DES STOCKS'!A136,'JOURNAL STOCKS'!$D$7:$D$199)</f>
        <v>0</v>
      </c>
      <c r="E136" s="16">
        <f ca="1">SUMIF('JOURNAL STOCKS'!$B$7:$E$199,'ETAT DES STOCKS'!A136,'JOURNAL STOCKS'!$E$7:$E$199)</f>
        <v>0</v>
      </c>
      <c r="F136" s="17">
        <f t="shared" ca="1" si="2"/>
        <v>0</v>
      </c>
    </row>
    <row r="137" spans="1:6" x14ac:dyDescent="0.25">
      <c r="A137" s="16" t="str">
        <f>'BASE PRODUITS'!A137</f>
        <v>P0132</v>
      </c>
      <c r="B137" s="16" t="str">
        <f>IF(ISBLANK('BASE PRODUITS'!B137),"",'BASE PRODUITS'!B137)</f>
        <v/>
      </c>
      <c r="C137" s="20"/>
      <c r="D137" s="16">
        <f ca="1">SUMIF('JOURNAL STOCKS'!$B$7:$E$199,'ETAT DES STOCKS'!A137,'JOURNAL STOCKS'!$D$7:$D$199)</f>
        <v>0</v>
      </c>
      <c r="E137" s="16">
        <f ca="1">SUMIF('JOURNAL STOCKS'!$B$7:$E$199,'ETAT DES STOCKS'!A137,'JOURNAL STOCKS'!$E$7:$E$199)</f>
        <v>0</v>
      </c>
      <c r="F137" s="17">
        <f t="shared" ca="1" si="2"/>
        <v>0</v>
      </c>
    </row>
    <row r="138" spans="1:6" x14ac:dyDescent="0.25">
      <c r="A138" s="16" t="str">
        <f>'BASE PRODUITS'!A138</f>
        <v>P0133</v>
      </c>
      <c r="B138" s="16" t="str">
        <f>IF(ISBLANK('BASE PRODUITS'!B138),"",'BASE PRODUITS'!B138)</f>
        <v/>
      </c>
      <c r="C138" s="20"/>
      <c r="D138" s="16">
        <f ca="1">SUMIF('JOURNAL STOCKS'!$B$7:$E$199,'ETAT DES STOCKS'!A138,'JOURNAL STOCKS'!$D$7:$D$199)</f>
        <v>0</v>
      </c>
      <c r="E138" s="16">
        <f ca="1">SUMIF('JOURNAL STOCKS'!$B$7:$E$199,'ETAT DES STOCKS'!A138,'JOURNAL STOCKS'!$E$7:$E$199)</f>
        <v>0</v>
      </c>
      <c r="F138" s="17">
        <f t="shared" ca="1" si="2"/>
        <v>0</v>
      </c>
    </row>
    <row r="139" spans="1:6" x14ac:dyDescent="0.25">
      <c r="A139" s="16" t="str">
        <f>'BASE PRODUITS'!A139</f>
        <v>P0134</v>
      </c>
      <c r="B139" s="16" t="str">
        <f>IF(ISBLANK('BASE PRODUITS'!B139),"",'BASE PRODUITS'!B139)</f>
        <v/>
      </c>
      <c r="C139" s="20"/>
      <c r="D139" s="16">
        <f ca="1">SUMIF('JOURNAL STOCKS'!$B$7:$E$199,'ETAT DES STOCKS'!A139,'JOURNAL STOCKS'!$D$7:$D$199)</f>
        <v>0</v>
      </c>
      <c r="E139" s="16">
        <f ca="1">SUMIF('JOURNAL STOCKS'!$B$7:$E$199,'ETAT DES STOCKS'!A139,'JOURNAL STOCKS'!$E$7:$E$199)</f>
        <v>0</v>
      </c>
      <c r="F139" s="17">
        <f t="shared" ca="1" si="2"/>
        <v>0</v>
      </c>
    </row>
    <row r="140" spans="1:6" x14ac:dyDescent="0.25">
      <c r="A140" s="16" t="str">
        <f>'BASE PRODUITS'!A140</f>
        <v>P0135</v>
      </c>
      <c r="B140" s="16" t="str">
        <f>IF(ISBLANK('BASE PRODUITS'!B140),"",'BASE PRODUITS'!B140)</f>
        <v/>
      </c>
      <c r="C140" s="20"/>
      <c r="D140" s="16">
        <f ca="1">SUMIF('JOURNAL STOCKS'!$B$7:$E$199,'ETAT DES STOCKS'!A140,'JOURNAL STOCKS'!$D$7:$D$199)</f>
        <v>0</v>
      </c>
      <c r="E140" s="16">
        <f ca="1">SUMIF('JOURNAL STOCKS'!$B$7:$E$199,'ETAT DES STOCKS'!A140,'JOURNAL STOCKS'!$E$7:$E$199)</f>
        <v>0</v>
      </c>
      <c r="F140" s="17">
        <f t="shared" ca="1" si="2"/>
        <v>0</v>
      </c>
    </row>
    <row r="141" spans="1:6" x14ac:dyDescent="0.25">
      <c r="A141" s="16" t="str">
        <f>'BASE PRODUITS'!A141</f>
        <v>P0136</v>
      </c>
      <c r="B141" s="16" t="str">
        <f>IF(ISBLANK('BASE PRODUITS'!B141),"",'BASE PRODUITS'!B141)</f>
        <v/>
      </c>
      <c r="C141" s="20"/>
      <c r="D141" s="16">
        <f ca="1">SUMIF('JOURNAL STOCKS'!$B$7:$E$199,'ETAT DES STOCKS'!A141,'JOURNAL STOCKS'!$D$7:$D$199)</f>
        <v>0</v>
      </c>
      <c r="E141" s="16">
        <f ca="1">SUMIF('JOURNAL STOCKS'!$B$7:$E$199,'ETAT DES STOCKS'!A141,'JOURNAL STOCKS'!$E$7:$E$199)</f>
        <v>0</v>
      </c>
      <c r="F141" s="17">
        <f t="shared" ca="1" si="2"/>
        <v>0</v>
      </c>
    </row>
    <row r="142" spans="1:6" x14ac:dyDescent="0.25">
      <c r="A142" s="16" t="str">
        <f>'BASE PRODUITS'!A142</f>
        <v>P0137</v>
      </c>
      <c r="B142" s="16" t="str">
        <f>IF(ISBLANK('BASE PRODUITS'!B142),"",'BASE PRODUITS'!B142)</f>
        <v/>
      </c>
      <c r="C142" s="20"/>
      <c r="D142" s="16">
        <f ca="1">SUMIF('JOURNAL STOCKS'!$B$7:$E$199,'ETAT DES STOCKS'!A142,'JOURNAL STOCKS'!$D$7:$D$199)</f>
        <v>0</v>
      </c>
      <c r="E142" s="16">
        <f ca="1">SUMIF('JOURNAL STOCKS'!$B$7:$E$199,'ETAT DES STOCKS'!A142,'JOURNAL STOCKS'!$E$7:$E$199)</f>
        <v>0</v>
      </c>
      <c r="F142" s="17">
        <f t="shared" ca="1" si="2"/>
        <v>0</v>
      </c>
    </row>
    <row r="143" spans="1:6" x14ac:dyDescent="0.25">
      <c r="A143" s="16" t="str">
        <f>'BASE PRODUITS'!A143</f>
        <v>P0138</v>
      </c>
      <c r="B143" s="16" t="str">
        <f>IF(ISBLANK('BASE PRODUITS'!B143),"",'BASE PRODUITS'!B143)</f>
        <v/>
      </c>
      <c r="C143" s="20"/>
      <c r="D143" s="16">
        <f ca="1">SUMIF('JOURNAL STOCKS'!$B$7:$E$199,'ETAT DES STOCKS'!A143,'JOURNAL STOCKS'!$D$7:$D$199)</f>
        <v>0</v>
      </c>
      <c r="E143" s="16">
        <f ca="1">SUMIF('JOURNAL STOCKS'!$B$7:$E$199,'ETAT DES STOCKS'!A143,'JOURNAL STOCKS'!$E$7:$E$199)</f>
        <v>0</v>
      </c>
      <c r="F143" s="17">
        <f t="shared" ref="F143:F155" ca="1" si="3">C143+D143-E143</f>
        <v>0</v>
      </c>
    </row>
    <row r="144" spans="1:6" x14ac:dyDescent="0.25">
      <c r="A144" s="16" t="str">
        <f>'BASE PRODUITS'!A144</f>
        <v>P0139</v>
      </c>
      <c r="B144" s="16" t="str">
        <f>IF(ISBLANK('BASE PRODUITS'!B144),"",'BASE PRODUITS'!B144)</f>
        <v/>
      </c>
      <c r="C144" s="20"/>
      <c r="D144" s="16">
        <f ca="1">SUMIF('JOURNAL STOCKS'!$B$7:$E$199,'ETAT DES STOCKS'!A144,'JOURNAL STOCKS'!$D$7:$D$199)</f>
        <v>0</v>
      </c>
      <c r="E144" s="16">
        <f ca="1">SUMIF('JOURNAL STOCKS'!$B$7:$E$199,'ETAT DES STOCKS'!A144,'JOURNAL STOCKS'!$E$7:$E$199)</f>
        <v>0</v>
      </c>
      <c r="F144" s="17">
        <f t="shared" ca="1" si="3"/>
        <v>0</v>
      </c>
    </row>
    <row r="145" spans="1:6" x14ac:dyDescent="0.25">
      <c r="A145" s="16" t="str">
        <f>'BASE PRODUITS'!A145</f>
        <v>P0140</v>
      </c>
      <c r="B145" s="16" t="str">
        <f>IF(ISBLANK('BASE PRODUITS'!B145),"",'BASE PRODUITS'!B145)</f>
        <v/>
      </c>
      <c r="C145" s="20"/>
      <c r="D145" s="16">
        <f ca="1">SUMIF('JOURNAL STOCKS'!$B$7:$E$199,'ETAT DES STOCKS'!A145,'JOURNAL STOCKS'!$D$7:$D$199)</f>
        <v>0</v>
      </c>
      <c r="E145" s="16">
        <f ca="1">SUMIF('JOURNAL STOCKS'!$B$7:$E$199,'ETAT DES STOCKS'!A145,'JOURNAL STOCKS'!$E$7:$E$199)</f>
        <v>0</v>
      </c>
      <c r="F145" s="17">
        <f t="shared" ca="1" si="3"/>
        <v>0</v>
      </c>
    </row>
    <row r="146" spans="1:6" x14ac:dyDescent="0.25">
      <c r="A146" s="16" t="str">
        <f>'BASE PRODUITS'!A146</f>
        <v>P0141</v>
      </c>
      <c r="B146" s="16" t="str">
        <f>IF(ISBLANK('BASE PRODUITS'!B146),"",'BASE PRODUITS'!B146)</f>
        <v/>
      </c>
      <c r="C146" s="20"/>
      <c r="D146" s="16">
        <f ca="1">SUMIF('JOURNAL STOCKS'!$B$7:$E$199,'ETAT DES STOCKS'!A146,'JOURNAL STOCKS'!$D$7:$D$199)</f>
        <v>0</v>
      </c>
      <c r="E146" s="16">
        <f ca="1">SUMIF('JOURNAL STOCKS'!$B$7:$E$199,'ETAT DES STOCKS'!A146,'JOURNAL STOCKS'!$E$7:$E$199)</f>
        <v>0</v>
      </c>
      <c r="F146" s="17">
        <f t="shared" ca="1" si="3"/>
        <v>0</v>
      </c>
    </row>
    <row r="147" spans="1:6" x14ac:dyDescent="0.25">
      <c r="A147" s="16" t="str">
        <f>'BASE PRODUITS'!A147</f>
        <v>P0142</v>
      </c>
      <c r="B147" s="16" t="str">
        <f>IF(ISBLANK('BASE PRODUITS'!B147),"",'BASE PRODUITS'!B147)</f>
        <v/>
      </c>
      <c r="C147" s="20"/>
      <c r="D147" s="16">
        <f ca="1">SUMIF('JOURNAL STOCKS'!$B$7:$E$199,'ETAT DES STOCKS'!A147,'JOURNAL STOCKS'!$D$7:$D$199)</f>
        <v>0</v>
      </c>
      <c r="E147" s="16">
        <f ca="1">SUMIF('JOURNAL STOCKS'!$B$7:$E$199,'ETAT DES STOCKS'!A147,'JOURNAL STOCKS'!$E$7:$E$199)</f>
        <v>0</v>
      </c>
      <c r="F147" s="17">
        <f t="shared" ca="1" si="3"/>
        <v>0</v>
      </c>
    </row>
    <row r="148" spans="1:6" x14ac:dyDescent="0.25">
      <c r="A148" s="16" t="str">
        <f>'BASE PRODUITS'!A148</f>
        <v>P0143</v>
      </c>
      <c r="B148" s="16" t="str">
        <f>IF(ISBLANK('BASE PRODUITS'!B148),"",'BASE PRODUITS'!B148)</f>
        <v/>
      </c>
      <c r="C148" s="20"/>
      <c r="D148" s="16">
        <f ca="1">SUMIF('JOURNAL STOCKS'!$B$7:$E$199,'ETAT DES STOCKS'!A148,'JOURNAL STOCKS'!$D$7:$D$199)</f>
        <v>0</v>
      </c>
      <c r="E148" s="16">
        <f ca="1">SUMIF('JOURNAL STOCKS'!$B$7:$E$199,'ETAT DES STOCKS'!A148,'JOURNAL STOCKS'!$E$7:$E$199)</f>
        <v>0</v>
      </c>
      <c r="F148" s="17">
        <f t="shared" ca="1" si="3"/>
        <v>0</v>
      </c>
    </row>
    <row r="149" spans="1:6" x14ac:dyDescent="0.25">
      <c r="A149" s="16" t="str">
        <f>'BASE PRODUITS'!A149</f>
        <v>P0144</v>
      </c>
      <c r="B149" s="16" t="str">
        <f>IF(ISBLANK('BASE PRODUITS'!B149),"",'BASE PRODUITS'!B149)</f>
        <v/>
      </c>
      <c r="C149" s="20"/>
      <c r="D149" s="16">
        <f ca="1">SUMIF('JOURNAL STOCKS'!$B$7:$E$199,'ETAT DES STOCKS'!A149,'JOURNAL STOCKS'!$D$7:$D$199)</f>
        <v>0</v>
      </c>
      <c r="E149" s="16">
        <f ca="1">SUMIF('JOURNAL STOCKS'!$B$7:$E$199,'ETAT DES STOCKS'!A149,'JOURNAL STOCKS'!$E$7:$E$199)</f>
        <v>0</v>
      </c>
      <c r="F149" s="17">
        <f t="shared" ca="1" si="3"/>
        <v>0</v>
      </c>
    </row>
    <row r="150" spans="1:6" x14ac:dyDescent="0.25">
      <c r="A150" s="16" t="str">
        <f>'BASE PRODUITS'!A150</f>
        <v>P0145</v>
      </c>
      <c r="B150" s="16" t="str">
        <f>IF(ISBLANK('BASE PRODUITS'!B150),"",'BASE PRODUITS'!B150)</f>
        <v/>
      </c>
      <c r="C150" s="20"/>
      <c r="D150" s="16">
        <f ca="1">SUMIF('JOURNAL STOCKS'!$B$7:$E$199,'ETAT DES STOCKS'!A150,'JOURNAL STOCKS'!$D$7:$D$199)</f>
        <v>0</v>
      </c>
      <c r="E150" s="16">
        <f ca="1">SUMIF('JOURNAL STOCKS'!$B$7:$E$199,'ETAT DES STOCKS'!A150,'JOURNAL STOCKS'!$E$7:$E$199)</f>
        <v>0</v>
      </c>
      <c r="F150" s="17">
        <f t="shared" ca="1" si="3"/>
        <v>0</v>
      </c>
    </row>
    <row r="151" spans="1:6" x14ac:dyDescent="0.25">
      <c r="A151" s="16" t="str">
        <f>'BASE PRODUITS'!A151</f>
        <v>P0146</v>
      </c>
      <c r="B151" s="16" t="str">
        <f>IF(ISBLANK('BASE PRODUITS'!B151),"",'BASE PRODUITS'!B151)</f>
        <v/>
      </c>
      <c r="C151" s="20"/>
      <c r="D151" s="16">
        <f ca="1">SUMIF('JOURNAL STOCKS'!$B$7:$E$199,'ETAT DES STOCKS'!A151,'JOURNAL STOCKS'!$D$7:$D$199)</f>
        <v>0</v>
      </c>
      <c r="E151" s="16">
        <f ca="1">SUMIF('JOURNAL STOCKS'!$B$7:$E$199,'ETAT DES STOCKS'!A151,'JOURNAL STOCKS'!$E$7:$E$199)</f>
        <v>0</v>
      </c>
      <c r="F151" s="17">
        <f t="shared" ca="1" si="3"/>
        <v>0</v>
      </c>
    </row>
    <row r="152" spans="1:6" x14ac:dyDescent="0.25">
      <c r="A152" s="16" t="str">
        <f>'BASE PRODUITS'!A152</f>
        <v>P0147</v>
      </c>
      <c r="B152" s="16" t="str">
        <f>IF(ISBLANK('BASE PRODUITS'!B152),"",'BASE PRODUITS'!B152)</f>
        <v/>
      </c>
      <c r="C152" s="20"/>
      <c r="D152" s="16">
        <f ca="1">SUMIF('JOURNAL STOCKS'!$B$7:$E$199,'ETAT DES STOCKS'!A152,'JOURNAL STOCKS'!$D$7:$D$199)</f>
        <v>0</v>
      </c>
      <c r="E152" s="16">
        <f ca="1">SUMIF('JOURNAL STOCKS'!$B$7:$E$199,'ETAT DES STOCKS'!A152,'JOURNAL STOCKS'!$E$7:$E$199)</f>
        <v>0</v>
      </c>
      <c r="F152" s="17">
        <f t="shared" ca="1" si="3"/>
        <v>0</v>
      </c>
    </row>
    <row r="153" spans="1:6" x14ac:dyDescent="0.25">
      <c r="A153" s="16" t="str">
        <f>'BASE PRODUITS'!A153</f>
        <v>P0148</v>
      </c>
      <c r="B153" s="16" t="str">
        <f>IF(ISBLANK('BASE PRODUITS'!B153),"",'BASE PRODUITS'!B153)</f>
        <v/>
      </c>
      <c r="C153" s="20"/>
      <c r="D153" s="16">
        <f ca="1">SUMIF('JOURNAL STOCKS'!$B$7:$E$199,'ETAT DES STOCKS'!A153,'JOURNAL STOCKS'!$D$7:$D$199)</f>
        <v>0</v>
      </c>
      <c r="E153" s="16">
        <f ca="1">SUMIF('JOURNAL STOCKS'!$B$7:$E$199,'ETAT DES STOCKS'!A153,'JOURNAL STOCKS'!$E$7:$E$199)</f>
        <v>0</v>
      </c>
      <c r="F153" s="17">
        <f t="shared" ca="1" si="3"/>
        <v>0</v>
      </c>
    </row>
    <row r="154" spans="1:6" x14ac:dyDescent="0.25">
      <c r="A154" s="16" t="str">
        <f>'BASE PRODUITS'!A154</f>
        <v>P0149</v>
      </c>
      <c r="B154" s="16" t="str">
        <f>IF(ISBLANK('BASE PRODUITS'!B154),"",'BASE PRODUITS'!B154)</f>
        <v/>
      </c>
      <c r="C154" s="20"/>
      <c r="D154" s="16">
        <f ca="1">SUMIF('JOURNAL STOCKS'!$B$7:$E$199,'ETAT DES STOCKS'!A154,'JOURNAL STOCKS'!$D$7:$D$199)</f>
        <v>0</v>
      </c>
      <c r="E154" s="16">
        <f ca="1">SUMIF('JOURNAL STOCKS'!$B$7:$E$199,'ETAT DES STOCKS'!A154,'JOURNAL STOCKS'!$E$7:$E$199)</f>
        <v>0</v>
      </c>
      <c r="F154" s="17">
        <f t="shared" ca="1" si="3"/>
        <v>0</v>
      </c>
    </row>
    <row r="155" spans="1:6" x14ac:dyDescent="0.25">
      <c r="A155" s="18" t="str">
        <f>'BASE PRODUITS'!A155</f>
        <v>P0150</v>
      </c>
      <c r="B155" s="18" t="str">
        <f>IF(ISBLANK('BASE PRODUITS'!B155),"",'BASE PRODUITS'!B155)</f>
        <v/>
      </c>
      <c r="C155" s="21"/>
      <c r="D155" s="18">
        <f ca="1">SUMIF('JOURNAL STOCKS'!$B$7:$E$199,'ETAT DES STOCKS'!A155,'JOURNAL STOCKS'!$D$7:$D$199)</f>
        <v>0</v>
      </c>
      <c r="E155" s="18">
        <f ca="1">SUMIF('JOURNAL STOCKS'!$B$7:$E$199,'ETAT DES STOCKS'!A155,'JOURNAL STOCKS'!$E$7:$E$199)</f>
        <v>0</v>
      </c>
      <c r="F155" s="19">
        <f t="shared" ca="1" si="3"/>
        <v>0</v>
      </c>
    </row>
  </sheetData>
  <sheetProtection algorithmName="SHA-512" hashValue="7q/MpIfV/SiZBuzbhpQsQ4PjR2QhoCHYa/BobFvold+6Xq5En/sMVHN4W9gJVKQzXGSSeLhqBwDhKqhCT5dJyw==" saltValue="otJaAPD1jHk4A2E8W+oNr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4" fitToHeight="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BASE PRODUITS</vt:lpstr>
      <vt:lpstr>JOURNAL STOCKS</vt:lpstr>
      <vt:lpstr>ETAT DES STOCKS</vt:lpstr>
      <vt:lpstr>'BASE PRODUITS'!Zone_d_impression</vt:lpstr>
      <vt:lpstr>'ETAT DES STOCKS'!Zone_d_impression</vt:lpstr>
      <vt:lpstr>'JOURNAL STOCKS'!Zone_d_impression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2017-03-13T13:06:02Z</cp:lastPrinted>
  <dcterms:created xsi:type="dcterms:W3CDTF">2017-03-13T12:30:15Z</dcterms:created>
  <dcterms:modified xsi:type="dcterms:W3CDTF">2019-04-17T16:31:07Z</dcterms:modified>
</cp:coreProperties>
</file>